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/Desktop/"/>
    </mc:Choice>
  </mc:AlternateContent>
  <xr:revisionPtr revIDLastSave="0" documentId="13_ncr:1_{3F45F450-F62D-EE41-B21E-9DFB336671E5}" xr6:coauthVersionLast="45" xr6:coauthVersionMax="45" xr10:uidLastSave="{00000000-0000-0000-0000-000000000000}"/>
  <workbookProtection workbookAlgorithmName="SHA-512" workbookHashValue="uyIS5C/7q+uGV6tXCIo7FW7mIsqOk327a39NFHM1JY0zF3AIQ745zxtcUs4mbrfPogmqfuA+y9Z4BgCAjgyEdQ==" workbookSaltValue="pF1jaWZB5CfY+MT+U5fp0A==" workbookSpinCount="100000" lockStructure="1"/>
  <bookViews>
    <workbookView xWindow="16560" yWindow="460" windowWidth="15160" windowHeight="9440" xr2:uid="{00000000-000D-0000-FFFF-FFFF00000000}"/>
  </bookViews>
  <sheets>
    <sheet name="1 Virus Basics" sheetId="3" r:id="rId1"/>
    <sheet name="2 Recovery" sheetId="2" r:id="rId2"/>
    <sheet name="3 Changing R" sheetId="1" r:id="rId3"/>
    <sheet name="4 Effect of vaccination" sheetId="5" r:id="rId4"/>
    <sheet name="5 Vacc vs no vacc available" sheetId="4" r:id="rId5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B6" i="2"/>
  <c r="B7" i="2" s="1"/>
  <c r="B6" i="3"/>
  <c r="C6" i="3" s="1"/>
  <c r="B8" i="2" l="1"/>
  <c r="C7" i="2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9" i="2" l="1"/>
  <c r="C8" i="2"/>
  <c r="C7" i="3"/>
  <c r="D6" i="2"/>
  <c r="E6" i="2" s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B10" i="2" l="1"/>
  <c r="C9" i="2"/>
  <c r="C8" i="3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D7" i="2"/>
  <c r="G106" i="2"/>
  <c r="H106" i="2"/>
  <c r="I106" i="2"/>
  <c r="J106" i="2"/>
  <c r="K106" i="2"/>
  <c r="L106" i="2"/>
  <c r="M106" i="2"/>
  <c r="N106" i="2"/>
  <c r="O106" i="2"/>
  <c r="P106" i="2"/>
  <c r="A7" i="2"/>
  <c r="A6" i="2"/>
  <c r="B11" i="2" l="1"/>
  <c r="C10" i="2"/>
  <c r="C63" i="3"/>
  <c r="D8" i="2"/>
  <c r="D9" i="2" s="1"/>
  <c r="D10" i="2" s="1"/>
  <c r="D11" i="2" s="1"/>
  <c r="A7" i="3"/>
  <c r="B12" i="2" l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C11" i="2"/>
  <c r="C64" i="3"/>
  <c r="Q105" i="3"/>
  <c r="P105" i="3"/>
  <c r="O105" i="3"/>
  <c r="N105" i="3"/>
  <c r="M105" i="3"/>
  <c r="L105" i="3"/>
  <c r="K105" i="3"/>
  <c r="J105" i="3"/>
  <c r="I105" i="3"/>
  <c r="H105" i="3"/>
  <c r="G6" i="3"/>
  <c r="G7" i="3" s="1"/>
  <c r="A6" i="3"/>
  <c r="I4" i="3"/>
  <c r="J4" i="3" s="1"/>
  <c r="K4" i="3" s="1"/>
  <c r="L4" i="3" s="1"/>
  <c r="M4" i="3" s="1"/>
  <c r="N4" i="3" s="1"/>
  <c r="O4" i="3" s="1"/>
  <c r="P4" i="3" s="1"/>
  <c r="Q4" i="3" s="1"/>
  <c r="F6" i="2"/>
  <c r="F7" i="2" s="1"/>
  <c r="E5" i="2"/>
  <c r="H4" i="2"/>
  <c r="I4" i="2" s="1"/>
  <c r="J4" i="2" s="1"/>
  <c r="K4" i="2" s="1"/>
  <c r="L4" i="2" s="1"/>
  <c r="M4" i="2" s="1"/>
  <c r="N4" i="2" s="1"/>
  <c r="O4" i="2" s="1"/>
  <c r="P4" i="2" s="1"/>
  <c r="V3" i="2"/>
  <c r="W3" i="2" s="1"/>
  <c r="C12" i="2" l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B39" i="2"/>
  <c r="C38" i="2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C65" i="3"/>
  <c r="G8" i="3"/>
  <c r="F8" i="2"/>
  <c r="B40" i="2" l="1"/>
  <c r="C39" i="2"/>
  <c r="C66" i="3"/>
  <c r="G9" i="3"/>
  <c r="F9" i="2"/>
  <c r="B41" i="2" l="1"/>
  <c r="C40" i="2"/>
  <c r="C67" i="3"/>
  <c r="G10" i="3"/>
  <c r="F10" i="2"/>
  <c r="B42" i="2" l="1"/>
  <c r="C41" i="2"/>
  <c r="C68" i="3"/>
  <c r="G11" i="3"/>
  <c r="F11" i="2"/>
  <c r="B43" i="2" l="1"/>
  <c r="C42" i="2"/>
  <c r="C69" i="3"/>
  <c r="G12" i="3"/>
  <c r="F12" i="2"/>
  <c r="B44" i="2" l="1"/>
  <c r="C43" i="2"/>
  <c r="C70" i="3"/>
  <c r="G13" i="3"/>
  <c r="F13" i="2"/>
  <c r="B45" i="2" l="1"/>
  <c r="C44" i="2"/>
  <c r="C71" i="3"/>
  <c r="G14" i="3"/>
  <c r="F14" i="2"/>
  <c r="B46" i="2" l="1"/>
  <c r="C45" i="2"/>
  <c r="C72" i="3"/>
  <c r="G15" i="3"/>
  <c r="F15" i="2"/>
  <c r="B47" i="2" l="1"/>
  <c r="C46" i="2"/>
  <c r="C73" i="3"/>
  <c r="G16" i="3"/>
  <c r="F16" i="2"/>
  <c r="B48" i="2" l="1"/>
  <c r="C47" i="2"/>
  <c r="C74" i="3"/>
  <c r="G17" i="3"/>
  <c r="F17" i="2"/>
  <c r="B49" i="2" l="1"/>
  <c r="C48" i="2"/>
  <c r="C75" i="3"/>
  <c r="G18" i="3"/>
  <c r="F18" i="2"/>
  <c r="B50" i="2" l="1"/>
  <c r="C49" i="2"/>
  <c r="C76" i="3"/>
  <c r="G19" i="3"/>
  <c r="F19" i="2"/>
  <c r="B51" i="2" l="1"/>
  <c r="C50" i="2"/>
  <c r="C77" i="3"/>
  <c r="G20" i="3"/>
  <c r="F20" i="2"/>
  <c r="B52" i="2" l="1"/>
  <c r="C51" i="2"/>
  <c r="C78" i="3"/>
  <c r="G21" i="3"/>
  <c r="F21" i="2"/>
  <c r="B53" i="2" l="1"/>
  <c r="C52" i="2"/>
  <c r="C79" i="3"/>
  <c r="G22" i="3"/>
  <c r="F22" i="2"/>
  <c r="B54" i="2" l="1"/>
  <c r="C53" i="2"/>
  <c r="C80" i="3"/>
  <c r="G23" i="3"/>
  <c r="F23" i="2"/>
  <c r="B55" i="2" l="1"/>
  <c r="C54" i="2"/>
  <c r="C81" i="3"/>
  <c r="G24" i="3"/>
  <c r="F24" i="2"/>
  <c r="B56" i="2" l="1"/>
  <c r="C55" i="2"/>
  <c r="C82" i="3"/>
  <c r="G25" i="3"/>
  <c r="F25" i="2"/>
  <c r="F26" i="2" s="1"/>
  <c r="F27" i="2" l="1"/>
  <c r="G25" i="2"/>
  <c r="K25" i="2"/>
  <c r="O25" i="2"/>
  <c r="H25" i="2"/>
  <c r="L25" i="2"/>
  <c r="P25" i="2"/>
  <c r="J25" i="2"/>
  <c r="N25" i="2"/>
  <c r="I25" i="2"/>
  <c r="M25" i="2"/>
  <c r="B57" i="2"/>
  <c r="C56" i="2"/>
  <c r="C83" i="3"/>
  <c r="G26" i="3"/>
  <c r="F28" i="2" l="1"/>
  <c r="I26" i="2"/>
  <c r="M26" i="2"/>
  <c r="J26" i="2"/>
  <c r="N26" i="2"/>
  <c r="H26" i="2"/>
  <c r="L26" i="2"/>
  <c r="P26" i="2"/>
  <c r="O26" i="2"/>
  <c r="G26" i="2"/>
  <c r="K26" i="2"/>
  <c r="B58" i="2"/>
  <c r="C57" i="2"/>
  <c r="C84" i="3"/>
  <c r="P25" i="3"/>
  <c r="L25" i="3"/>
  <c r="H25" i="3"/>
  <c r="G27" i="3"/>
  <c r="O25" i="3"/>
  <c r="K25" i="3"/>
  <c r="N25" i="3"/>
  <c r="J25" i="3"/>
  <c r="Q25" i="3"/>
  <c r="M25" i="3"/>
  <c r="I25" i="3"/>
  <c r="F29" i="2" l="1"/>
  <c r="G27" i="2"/>
  <c r="K27" i="2"/>
  <c r="O27" i="2"/>
  <c r="H27" i="2"/>
  <c r="L27" i="2"/>
  <c r="P27" i="2"/>
  <c r="J27" i="2"/>
  <c r="N27" i="2"/>
  <c r="I27" i="2"/>
  <c r="M27" i="2"/>
  <c r="B59" i="2"/>
  <c r="C58" i="2"/>
  <c r="C85" i="3"/>
  <c r="N26" i="3"/>
  <c r="J26" i="3"/>
  <c r="Q26" i="3"/>
  <c r="M26" i="3"/>
  <c r="I26" i="3"/>
  <c r="P26" i="3"/>
  <c r="L26" i="3"/>
  <c r="H26" i="3"/>
  <c r="G28" i="3"/>
  <c r="O26" i="3"/>
  <c r="K26" i="3"/>
  <c r="F30" i="2" l="1"/>
  <c r="I28" i="2"/>
  <c r="M28" i="2"/>
  <c r="J28" i="2"/>
  <c r="N28" i="2"/>
  <c r="H28" i="2"/>
  <c r="L28" i="2"/>
  <c r="P28" i="2"/>
  <c r="K28" i="2"/>
  <c r="O28" i="2"/>
  <c r="G28" i="2"/>
  <c r="B60" i="2"/>
  <c r="C59" i="2"/>
  <c r="C86" i="3"/>
  <c r="P27" i="3"/>
  <c r="L27" i="3"/>
  <c r="H27" i="3"/>
  <c r="G29" i="3"/>
  <c r="O27" i="3"/>
  <c r="K27" i="3"/>
  <c r="N27" i="3"/>
  <c r="J27" i="3"/>
  <c r="Q27" i="3"/>
  <c r="M27" i="3"/>
  <c r="I27" i="3"/>
  <c r="F31" i="2" l="1"/>
  <c r="G29" i="2"/>
  <c r="K29" i="2"/>
  <c r="O29" i="2"/>
  <c r="H29" i="2"/>
  <c r="L29" i="2"/>
  <c r="P29" i="2"/>
  <c r="J29" i="2"/>
  <c r="N29" i="2"/>
  <c r="I29" i="2"/>
  <c r="M29" i="2"/>
  <c r="B61" i="2"/>
  <c r="C60" i="2"/>
  <c r="C87" i="3"/>
  <c r="N28" i="3"/>
  <c r="J28" i="3"/>
  <c r="Q28" i="3"/>
  <c r="M28" i="3"/>
  <c r="I28" i="3"/>
  <c r="P28" i="3"/>
  <c r="L28" i="3"/>
  <c r="H28" i="3"/>
  <c r="K28" i="3"/>
  <c r="G30" i="3"/>
  <c r="O28" i="3"/>
  <c r="F32" i="2" l="1"/>
  <c r="I30" i="2"/>
  <c r="M30" i="2"/>
  <c r="J30" i="2"/>
  <c r="N30" i="2"/>
  <c r="H30" i="2"/>
  <c r="L30" i="2"/>
  <c r="P30" i="2"/>
  <c r="G30" i="2"/>
  <c r="K30" i="2"/>
  <c r="O30" i="2"/>
  <c r="B62" i="2"/>
  <c r="C61" i="2"/>
  <c r="C88" i="3"/>
  <c r="P29" i="3"/>
  <c r="L29" i="3"/>
  <c r="H29" i="3"/>
  <c r="G31" i="3"/>
  <c r="O29" i="3"/>
  <c r="K29" i="3"/>
  <c r="N29" i="3"/>
  <c r="J29" i="3"/>
  <c r="I29" i="3"/>
  <c r="Q29" i="3"/>
  <c r="M29" i="3"/>
  <c r="F33" i="2" l="1"/>
  <c r="G31" i="2"/>
  <c r="K31" i="2"/>
  <c r="O31" i="2"/>
  <c r="H31" i="2"/>
  <c r="L31" i="2"/>
  <c r="P31" i="2"/>
  <c r="J31" i="2"/>
  <c r="N31" i="2"/>
  <c r="M31" i="2"/>
  <c r="I31" i="2"/>
  <c r="B63" i="2"/>
  <c r="C62" i="2"/>
  <c r="C89" i="3"/>
  <c r="N30" i="3"/>
  <c r="J30" i="3"/>
  <c r="Q30" i="3"/>
  <c r="M30" i="3"/>
  <c r="I30" i="3"/>
  <c r="P30" i="3"/>
  <c r="L30" i="3"/>
  <c r="H30" i="3"/>
  <c r="K30" i="3"/>
  <c r="O30" i="3"/>
  <c r="G32" i="3"/>
  <c r="F34" i="2" l="1"/>
  <c r="I32" i="2"/>
  <c r="M32" i="2"/>
  <c r="J32" i="2"/>
  <c r="N32" i="2"/>
  <c r="H32" i="2"/>
  <c r="L32" i="2"/>
  <c r="P32" i="2"/>
  <c r="G32" i="2"/>
  <c r="K32" i="2"/>
  <c r="O32" i="2"/>
  <c r="B64" i="2"/>
  <c r="C63" i="2"/>
  <c r="C90" i="3"/>
  <c r="P31" i="3"/>
  <c r="L31" i="3"/>
  <c r="H31" i="3"/>
  <c r="G33" i="3"/>
  <c r="O31" i="3"/>
  <c r="K31" i="3"/>
  <c r="N31" i="3"/>
  <c r="J31" i="3"/>
  <c r="M31" i="3"/>
  <c r="Q31" i="3"/>
  <c r="I31" i="3"/>
  <c r="F35" i="2" l="1"/>
  <c r="G33" i="2"/>
  <c r="K33" i="2"/>
  <c r="O33" i="2"/>
  <c r="H33" i="2"/>
  <c r="L33" i="2"/>
  <c r="P33" i="2"/>
  <c r="J33" i="2"/>
  <c r="N33" i="2"/>
  <c r="I33" i="2"/>
  <c r="M33" i="2"/>
  <c r="B65" i="2"/>
  <c r="C64" i="2"/>
  <c r="C91" i="3"/>
  <c r="N32" i="3"/>
  <c r="J32" i="3"/>
  <c r="Q32" i="3"/>
  <c r="M32" i="3"/>
  <c r="I32" i="3"/>
  <c r="P32" i="3"/>
  <c r="L32" i="3"/>
  <c r="H32" i="3"/>
  <c r="O32" i="3"/>
  <c r="G34" i="3"/>
  <c r="K32" i="3"/>
  <c r="F36" i="2" l="1"/>
  <c r="I34" i="2"/>
  <c r="M34" i="2"/>
  <c r="J34" i="2"/>
  <c r="N34" i="2"/>
  <c r="H34" i="2"/>
  <c r="L34" i="2"/>
  <c r="P34" i="2"/>
  <c r="O34" i="2"/>
  <c r="G34" i="2"/>
  <c r="K34" i="2"/>
  <c r="B66" i="2"/>
  <c r="C65" i="2"/>
  <c r="C92" i="3"/>
  <c r="P33" i="3"/>
  <c r="L33" i="3"/>
  <c r="H33" i="3"/>
  <c r="G35" i="3"/>
  <c r="O33" i="3"/>
  <c r="K33" i="3"/>
  <c r="N33" i="3"/>
  <c r="J33" i="3"/>
  <c r="Q33" i="3"/>
  <c r="M33" i="3"/>
  <c r="I33" i="3"/>
  <c r="F37" i="2" l="1"/>
  <c r="G35" i="2"/>
  <c r="K35" i="2"/>
  <c r="O35" i="2"/>
  <c r="H35" i="2"/>
  <c r="L35" i="2"/>
  <c r="P35" i="2"/>
  <c r="J35" i="2"/>
  <c r="N35" i="2"/>
  <c r="I35" i="2"/>
  <c r="M35" i="2"/>
  <c r="B67" i="2"/>
  <c r="C66" i="2"/>
  <c r="C93" i="3"/>
  <c r="N34" i="3"/>
  <c r="J34" i="3"/>
  <c r="Q34" i="3"/>
  <c r="M34" i="3"/>
  <c r="I34" i="3"/>
  <c r="P34" i="3"/>
  <c r="L34" i="3"/>
  <c r="H34" i="3"/>
  <c r="G36" i="3"/>
  <c r="O34" i="3"/>
  <c r="K34" i="3"/>
  <c r="F38" i="2" l="1"/>
  <c r="I36" i="2"/>
  <c r="M36" i="2"/>
  <c r="J36" i="2"/>
  <c r="N36" i="2"/>
  <c r="H36" i="2"/>
  <c r="L36" i="2"/>
  <c r="P36" i="2"/>
  <c r="K36" i="2"/>
  <c r="O36" i="2"/>
  <c r="G36" i="2"/>
  <c r="B68" i="2"/>
  <c r="C67" i="2"/>
  <c r="C94" i="3"/>
  <c r="P35" i="3"/>
  <c r="L35" i="3"/>
  <c r="H35" i="3"/>
  <c r="G37" i="3"/>
  <c r="O35" i="3"/>
  <c r="K35" i="3"/>
  <c r="N35" i="3"/>
  <c r="J35" i="3"/>
  <c r="Q35" i="3"/>
  <c r="M35" i="3"/>
  <c r="I35" i="3"/>
  <c r="F39" i="2" l="1"/>
  <c r="G37" i="2"/>
  <c r="K37" i="2"/>
  <c r="O37" i="2"/>
  <c r="H37" i="2"/>
  <c r="L37" i="2"/>
  <c r="P37" i="2"/>
  <c r="J37" i="2"/>
  <c r="N37" i="2"/>
  <c r="M37" i="2"/>
  <c r="I37" i="2"/>
  <c r="B69" i="2"/>
  <c r="C68" i="2"/>
  <c r="C95" i="3"/>
  <c r="E38" i="2"/>
  <c r="N36" i="3"/>
  <c r="J36" i="3"/>
  <c r="Q36" i="3"/>
  <c r="M36" i="3"/>
  <c r="I36" i="3"/>
  <c r="P36" i="3"/>
  <c r="L36" i="3"/>
  <c r="H36" i="3"/>
  <c r="G38" i="3"/>
  <c r="O36" i="3"/>
  <c r="K36" i="3"/>
  <c r="F40" i="2" l="1"/>
  <c r="I38" i="2"/>
  <c r="M38" i="2"/>
  <c r="J38" i="2"/>
  <c r="N38" i="2"/>
  <c r="H38" i="2"/>
  <c r="L38" i="2"/>
  <c r="P38" i="2"/>
  <c r="G38" i="2"/>
  <c r="K38" i="2"/>
  <c r="O38" i="2"/>
  <c r="B70" i="2"/>
  <c r="C69" i="2"/>
  <c r="C96" i="3"/>
  <c r="E39" i="2"/>
  <c r="P37" i="3"/>
  <c r="L37" i="3"/>
  <c r="H37" i="3"/>
  <c r="G39" i="3"/>
  <c r="O37" i="3"/>
  <c r="K37" i="3"/>
  <c r="N37" i="3"/>
  <c r="J37" i="3"/>
  <c r="I37" i="3"/>
  <c r="M37" i="3"/>
  <c r="Q37" i="3"/>
  <c r="F41" i="2" l="1"/>
  <c r="G39" i="2"/>
  <c r="K39" i="2"/>
  <c r="O39" i="2"/>
  <c r="H39" i="2"/>
  <c r="L39" i="2"/>
  <c r="P39" i="2"/>
  <c r="J39" i="2"/>
  <c r="N39" i="2"/>
  <c r="M39" i="2"/>
  <c r="I39" i="2"/>
  <c r="B71" i="2"/>
  <c r="C70" i="2"/>
  <c r="C97" i="3"/>
  <c r="E40" i="2"/>
  <c r="N38" i="3"/>
  <c r="J38" i="3"/>
  <c r="Q38" i="3"/>
  <c r="M38" i="3"/>
  <c r="I38" i="3"/>
  <c r="P38" i="3"/>
  <c r="L38" i="3"/>
  <c r="H38" i="3"/>
  <c r="K38" i="3"/>
  <c r="G40" i="3"/>
  <c r="O38" i="3"/>
  <c r="F42" i="2" l="1"/>
  <c r="I40" i="2"/>
  <c r="M40" i="2"/>
  <c r="J40" i="2"/>
  <c r="N40" i="2"/>
  <c r="H40" i="2"/>
  <c r="L40" i="2"/>
  <c r="P40" i="2"/>
  <c r="G40" i="2"/>
  <c r="K40" i="2"/>
  <c r="O40" i="2"/>
  <c r="B72" i="2"/>
  <c r="C71" i="2"/>
  <c r="C98" i="3"/>
  <c r="E41" i="2"/>
  <c r="P39" i="3"/>
  <c r="L39" i="3"/>
  <c r="H39" i="3"/>
  <c r="G41" i="3"/>
  <c r="O39" i="3"/>
  <c r="K39" i="3"/>
  <c r="N39" i="3"/>
  <c r="J39" i="3"/>
  <c r="M39" i="3"/>
  <c r="Q39" i="3"/>
  <c r="I39" i="3"/>
  <c r="F43" i="2" l="1"/>
  <c r="G41" i="2"/>
  <c r="K41" i="2"/>
  <c r="O41" i="2"/>
  <c r="H41" i="2"/>
  <c r="L41" i="2"/>
  <c r="P41" i="2"/>
  <c r="J41" i="2"/>
  <c r="N41" i="2"/>
  <c r="I41" i="2"/>
  <c r="M41" i="2"/>
  <c r="B73" i="2"/>
  <c r="C72" i="2"/>
  <c r="C99" i="3"/>
  <c r="E42" i="2"/>
  <c r="N40" i="3"/>
  <c r="J40" i="3"/>
  <c r="Q40" i="3"/>
  <c r="M40" i="3"/>
  <c r="I40" i="3"/>
  <c r="P40" i="3"/>
  <c r="L40" i="3"/>
  <c r="H40" i="3"/>
  <c r="O40" i="3"/>
  <c r="G42" i="3"/>
  <c r="K40" i="3"/>
  <c r="F44" i="2" l="1"/>
  <c r="I42" i="2"/>
  <c r="M42" i="2"/>
  <c r="J42" i="2"/>
  <c r="N42" i="2"/>
  <c r="H42" i="2"/>
  <c r="L42" i="2"/>
  <c r="P42" i="2"/>
  <c r="O42" i="2"/>
  <c r="G42" i="2"/>
  <c r="K42" i="2"/>
  <c r="B74" i="2"/>
  <c r="C73" i="2"/>
  <c r="C100" i="3"/>
  <c r="E43" i="2"/>
  <c r="P41" i="3"/>
  <c r="L41" i="3"/>
  <c r="H41" i="3"/>
  <c r="G43" i="3"/>
  <c r="O41" i="3"/>
  <c r="K41" i="3"/>
  <c r="N41" i="3"/>
  <c r="J41" i="3"/>
  <c r="Q41" i="3"/>
  <c r="M41" i="3"/>
  <c r="I41" i="3"/>
  <c r="F45" i="2" l="1"/>
  <c r="G43" i="2"/>
  <c r="K43" i="2"/>
  <c r="O43" i="2"/>
  <c r="H43" i="2"/>
  <c r="L43" i="2"/>
  <c r="P43" i="2"/>
  <c r="J43" i="2"/>
  <c r="N43" i="2"/>
  <c r="I43" i="2"/>
  <c r="M43" i="2"/>
  <c r="B75" i="2"/>
  <c r="C74" i="2"/>
  <c r="C101" i="3"/>
  <c r="E44" i="2"/>
  <c r="N42" i="3"/>
  <c r="J42" i="3"/>
  <c r="Q42" i="3"/>
  <c r="M42" i="3"/>
  <c r="I42" i="3"/>
  <c r="P42" i="3"/>
  <c r="L42" i="3"/>
  <c r="H42" i="3"/>
  <c r="G44" i="3"/>
  <c r="O42" i="3"/>
  <c r="K42" i="3"/>
  <c r="F46" i="2" l="1"/>
  <c r="I44" i="2"/>
  <c r="M44" i="2"/>
  <c r="J44" i="2"/>
  <c r="N44" i="2"/>
  <c r="H44" i="2"/>
  <c r="L44" i="2"/>
  <c r="P44" i="2"/>
  <c r="K44" i="2"/>
  <c r="O44" i="2"/>
  <c r="G44" i="2"/>
  <c r="B76" i="2"/>
  <c r="C75" i="2"/>
  <c r="C102" i="3"/>
  <c r="E45" i="2"/>
  <c r="P43" i="3"/>
  <c r="L43" i="3"/>
  <c r="H43" i="3"/>
  <c r="G45" i="3"/>
  <c r="O43" i="3"/>
  <c r="K43" i="3"/>
  <c r="N43" i="3"/>
  <c r="J43" i="3"/>
  <c r="Q43" i="3"/>
  <c r="M43" i="3"/>
  <c r="I43" i="3"/>
  <c r="F47" i="2" l="1"/>
  <c r="G45" i="2"/>
  <c r="K45" i="2"/>
  <c r="O45" i="2"/>
  <c r="H45" i="2"/>
  <c r="L45" i="2"/>
  <c r="P45" i="2"/>
  <c r="J45" i="2"/>
  <c r="N45" i="2"/>
  <c r="I45" i="2"/>
  <c r="M45" i="2"/>
  <c r="B77" i="2"/>
  <c r="C76" i="2"/>
  <c r="C103" i="3"/>
  <c r="E46" i="2"/>
  <c r="N44" i="3"/>
  <c r="J44" i="3"/>
  <c r="Q44" i="3"/>
  <c r="M44" i="3"/>
  <c r="I44" i="3"/>
  <c r="P44" i="3"/>
  <c r="L44" i="3"/>
  <c r="H44" i="3"/>
  <c r="K44" i="3"/>
  <c r="G46" i="3"/>
  <c r="O44" i="3"/>
  <c r="F48" i="2" l="1"/>
  <c r="I46" i="2"/>
  <c r="M46" i="2"/>
  <c r="J46" i="2"/>
  <c r="N46" i="2"/>
  <c r="H46" i="2"/>
  <c r="L46" i="2"/>
  <c r="P46" i="2"/>
  <c r="G46" i="2"/>
  <c r="K46" i="2"/>
  <c r="O46" i="2"/>
  <c r="B78" i="2"/>
  <c r="C77" i="2"/>
  <c r="C104" i="3"/>
  <c r="C105" i="3" s="1"/>
  <c r="E47" i="2"/>
  <c r="P45" i="3"/>
  <c r="L45" i="3"/>
  <c r="H45" i="3"/>
  <c r="G47" i="3"/>
  <c r="O45" i="3"/>
  <c r="K45" i="3"/>
  <c r="N45" i="3"/>
  <c r="J45" i="3"/>
  <c r="I45" i="3"/>
  <c r="Q45" i="3"/>
  <c r="M45" i="3"/>
  <c r="F49" i="2" l="1"/>
  <c r="G47" i="2"/>
  <c r="K47" i="2"/>
  <c r="O47" i="2"/>
  <c r="H47" i="2"/>
  <c r="L47" i="2"/>
  <c r="P47" i="2"/>
  <c r="J47" i="2"/>
  <c r="N47" i="2"/>
  <c r="M47" i="2"/>
  <c r="I47" i="2"/>
  <c r="B79" i="2"/>
  <c r="C78" i="2"/>
  <c r="E48" i="2"/>
  <c r="N46" i="3"/>
  <c r="J46" i="3"/>
  <c r="Q46" i="3"/>
  <c r="M46" i="3"/>
  <c r="I46" i="3"/>
  <c r="P46" i="3"/>
  <c r="L46" i="3"/>
  <c r="H46" i="3"/>
  <c r="K46" i="3"/>
  <c r="O46" i="3"/>
  <c r="G48" i="3"/>
  <c r="F50" i="2" l="1"/>
  <c r="I48" i="2"/>
  <c r="M48" i="2"/>
  <c r="J48" i="2"/>
  <c r="N48" i="2"/>
  <c r="H48" i="2"/>
  <c r="L48" i="2"/>
  <c r="P48" i="2"/>
  <c r="G48" i="2"/>
  <c r="K48" i="2"/>
  <c r="O48" i="2"/>
  <c r="B80" i="2"/>
  <c r="C79" i="2"/>
  <c r="E49" i="2"/>
  <c r="P47" i="3"/>
  <c r="L47" i="3"/>
  <c r="H47" i="3"/>
  <c r="G49" i="3"/>
  <c r="O47" i="3"/>
  <c r="K47" i="3"/>
  <c r="N47" i="3"/>
  <c r="J47" i="3"/>
  <c r="M47" i="3"/>
  <c r="Q47" i="3"/>
  <c r="I47" i="3"/>
  <c r="F51" i="2" l="1"/>
  <c r="G49" i="2"/>
  <c r="K49" i="2"/>
  <c r="O49" i="2"/>
  <c r="H49" i="2"/>
  <c r="L49" i="2"/>
  <c r="P49" i="2"/>
  <c r="J49" i="2"/>
  <c r="N49" i="2"/>
  <c r="I49" i="2"/>
  <c r="M49" i="2"/>
  <c r="B81" i="2"/>
  <c r="C80" i="2"/>
  <c r="E50" i="2"/>
  <c r="N48" i="3"/>
  <c r="J48" i="3"/>
  <c r="Q48" i="3"/>
  <c r="M48" i="3"/>
  <c r="I48" i="3"/>
  <c r="P48" i="3"/>
  <c r="L48" i="3"/>
  <c r="H48" i="3"/>
  <c r="O48" i="3"/>
  <c r="K48" i="3"/>
  <c r="G50" i="3"/>
  <c r="F52" i="2" l="1"/>
  <c r="I50" i="2"/>
  <c r="M50" i="2"/>
  <c r="J50" i="2"/>
  <c r="N50" i="2"/>
  <c r="H50" i="2"/>
  <c r="L50" i="2"/>
  <c r="P50" i="2"/>
  <c r="O50" i="2"/>
  <c r="K50" i="2"/>
  <c r="G50" i="2"/>
  <c r="B82" i="2"/>
  <c r="C81" i="2"/>
  <c r="E51" i="2"/>
  <c r="P49" i="3"/>
  <c r="L49" i="3"/>
  <c r="H49" i="3"/>
  <c r="G51" i="3"/>
  <c r="O49" i="3"/>
  <c r="K49" i="3"/>
  <c r="N49" i="3"/>
  <c r="J49" i="3"/>
  <c r="Q49" i="3"/>
  <c r="M49" i="3"/>
  <c r="I49" i="3"/>
  <c r="F53" i="2" l="1"/>
  <c r="G51" i="2"/>
  <c r="K51" i="2"/>
  <c r="O51" i="2"/>
  <c r="H51" i="2"/>
  <c r="L51" i="2"/>
  <c r="P51" i="2"/>
  <c r="J51" i="2"/>
  <c r="N51" i="2"/>
  <c r="I51" i="2"/>
  <c r="M51" i="2"/>
  <c r="B83" i="2"/>
  <c r="C82" i="2"/>
  <c r="E52" i="2"/>
  <c r="N50" i="3"/>
  <c r="J50" i="3"/>
  <c r="Q50" i="3"/>
  <c r="M50" i="3"/>
  <c r="I50" i="3"/>
  <c r="P50" i="3"/>
  <c r="L50" i="3"/>
  <c r="H50" i="3"/>
  <c r="G52" i="3"/>
  <c r="O50" i="3"/>
  <c r="K50" i="3"/>
  <c r="F54" i="2" l="1"/>
  <c r="I52" i="2"/>
  <c r="M52" i="2"/>
  <c r="J52" i="2"/>
  <c r="N52" i="2"/>
  <c r="H52" i="2"/>
  <c r="L52" i="2"/>
  <c r="P52" i="2"/>
  <c r="K52" i="2"/>
  <c r="O52" i="2"/>
  <c r="G52" i="2"/>
  <c r="B84" i="2"/>
  <c r="C83" i="2"/>
  <c r="E53" i="2"/>
  <c r="P51" i="3"/>
  <c r="L51" i="3"/>
  <c r="H51" i="3"/>
  <c r="G53" i="3"/>
  <c r="O51" i="3"/>
  <c r="K51" i="3"/>
  <c r="N51" i="3"/>
  <c r="J51" i="3"/>
  <c r="I51" i="3"/>
  <c r="Q51" i="3"/>
  <c r="M51" i="3"/>
  <c r="F55" i="2" l="1"/>
  <c r="G53" i="2"/>
  <c r="K53" i="2"/>
  <c r="O53" i="2"/>
  <c r="H53" i="2"/>
  <c r="L53" i="2"/>
  <c r="P53" i="2"/>
  <c r="J53" i="2"/>
  <c r="N53" i="2"/>
  <c r="M53" i="2"/>
  <c r="I53" i="2"/>
  <c r="B85" i="2"/>
  <c r="C84" i="2"/>
  <c r="E54" i="2"/>
  <c r="N52" i="3"/>
  <c r="J52" i="3"/>
  <c r="Q52" i="3"/>
  <c r="M52" i="3"/>
  <c r="I52" i="3"/>
  <c r="P52" i="3"/>
  <c r="L52" i="3"/>
  <c r="H52" i="3"/>
  <c r="G54" i="3"/>
  <c r="O52" i="3"/>
  <c r="K52" i="3"/>
  <c r="F56" i="2" l="1"/>
  <c r="I54" i="2"/>
  <c r="M54" i="2"/>
  <c r="J54" i="2"/>
  <c r="N54" i="2"/>
  <c r="H54" i="2"/>
  <c r="L54" i="2"/>
  <c r="P54" i="2"/>
  <c r="G54" i="2"/>
  <c r="K54" i="2"/>
  <c r="O54" i="2"/>
  <c r="B86" i="2"/>
  <c r="C85" i="2"/>
  <c r="E55" i="2"/>
  <c r="P53" i="3"/>
  <c r="L53" i="3"/>
  <c r="H53" i="3"/>
  <c r="G55" i="3"/>
  <c r="O53" i="3"/>
  <c r="K53" i="3"/>
  <c r="N53" i="3"/>
  <c r="J53" i="3"/>
  <c r="I53" i="3"/>
  <c r="M53" i="3"/>
  <c r="Q53" i="3"/>
  <c r="F57" i="2" l="1"/>
  <c r="G55" i="2"/>
  <c r="K55" i="2"/>
  <c r="O55" i="2"/>
  <c r="H55" i="2"/>
  <c r="L55" i="2"/>
  <c r="P55" i="2"/>
  <c r="J55" i="2"/>
  <c r="N55" i="2"/>
  <c r="M55" i="2"/>
  <c r="I55" i="2"/>
  <c r="B87" i="2"/>
  <c r="C86" i="2"/>
  <c r="E56" i="2"/>
  <c r="N54" i="3"/>
  <c r="J54" i="3"/>
  <c r="Q54" i="3"/>
  <c r="M54" i="3"/>
  <c r="I54" i="3"/>
  <c r="P54" i="3"/>
  <c r="L54" i="3"/>
  <c r="H54" i="3"/>
  <c r="K54" i="3"/>
  <c r="G56" i="3"/>
  <c r="O54" i="3"/>
  <c r="F58" i="2" l="1"/>
  <c r="I56" i="2"/>
  <c r="M56" i="2"/>
  <c r="J56" i="2"/>
  <c r="N56" i="2"/>
  <c r="H56" i="2"/>
  <c r="L56" i="2"/>
  <c r="P56" i="2"/>
  <c r="G56" i="2"/>
  <c r="K56" i="2"/>
  <c r="O56" i="2"/>
  <c r="B88" i="2"/>
  <c r="C87" i="2"/>
  <c r="E57" i="2"/>
  <c r="P55" i="3"/>
  <c r="L55" i="3"/>
  <c r="H55" i="3"/>
  <c r="G57" i="3"/>
  <c r="O55" i="3"/>
  <c r="K55" i="3"/>
  <c r="N55" i="3"/>
  <c r="J55" i="3"/>
  <c r="M55" i="3"/>
  <c r="Q55" i="3"/>
  <c r="I55" i="3"/>
  <c r="F59" i="2" l="1"/>
  <c r="G57" i="2"/>
  <c r="K57" i="2"/>
  <c r="O57" i="2"/>
  <c r="H57" i="2"/>
  <c r="L57" i="2"/>
  <c r="P57" i="2"/>
  <c r="J57" i="2"/>
  <c r="N57" i="2"/>
  <c r="I57" i="2"/>
  <c r="M57" i="2"/>
  <c r="B89" i="2"/>
  <c r="C88" i="2"/>
  <c r="E58" i="2"/>
  <c r="N56" i="3"/>
  <c r="J56" i="3"/>
  <c r="Q56" i="3"/>
  <c r="M56" i="3"/>
  <c r="I56" i="3"/>
  <c r="P56" i="3"/>
  <c r="L56" i="3"/>
  <c r="H56" i="3"/>
  <c r="O56" i="3"/>
  <c r="K56" i="3"/>
  <c r="G58" i="3"/>
  <c r="F60" i="2" l="1"/>
  <c r="I58" i="2"/>
  <c r="M58" i="2"/>
  <c r="J58" i="2"/>
  <c r="N58" i="2"/>
  <c r="H58" i="2"/>
  <c r="L58" i="2"/>
  <c r="O58" i="2"/>
  <c r="P58" i="2"/>
  <c r="G58" i="2"/>
  <c r="K58" i="2"/>
  <c r="B90" i="2"/>
  <c r="C89" i="2"/>
  <c r="E59" i="2"/>
  <c r="P57" i="3"/>
  <c r="L57" i="3"/>
  <c r="H57" i="3"/>
  <c r="G59" i="3"/>
  <c r="O57" i="3"/>
  <c r="K57" i="3"/>
  <c r="N57" i="3"/>
  <c r="J57" i="3"/>
  <c r="Q57" i="3"/>
  <c r="M57" i="3"/>
  <c r="I57" i="3"/>
  <c r="F61" i="2" l="1"/>
  <c r="I59" i="2"/>
  <c r="M59" i="2"/>
  <c r="J59" i="2"/>
  <c r="N59" i="2"/>
  <c r="K59" i="2"/>
  <c r="H59" i="2"/>
  <c r="L59" i="2"/>
  <c r="G59" i="2"/>
  <c r="O59" i="2"/>
  <c r="P59" i="2"/>
  <c r="B91" i="2"/>
  <c r="C90" i="2"/>
  <c r="E60" i="2"/>
  <c r="N58" i="3"/>
  <c r="J58" i="3"/>
  <c r="Q58" i="3"/>
  <c r="M58" i="3"/>
  <c r="I58" i="3"/>
  <c r="G60" i="3"/>
  <c r="P58" i="3"/>
  <c r="L58" i="3"/>
  <c r="H58" i="3"/>
  <c r="O58" i="3"/>
  <c r="K58" i="3"/>
  <c r="F62" i="2" l="1"/>
  <c r="G60" i="2"/>
  <c r="K60" i="2"/>
  <c r="O60" i="2"/>
  <c r="H60" i="2"/>
  <c r="L60" i="2"/>
  <c r="P60" i="2"/>
  <c r="I60" i="2"/>
  <c r="N60" i="2"/>
  <c r="J60" i="2"/>
  <c r="M60" i="2"/>
  <c r="B92" i="2"/>
  <c r="C91" i="2"/>
  <c r="E61" i="2"/>
  <c r="N59" i="3"/>
  <c r="Q59" i="3"/>
  <c r="L59" i="3"/>
  <c r="H59" i="3"/>
  <c r="P59" i="3"/>
  <c r="K59" i="3"/>
  <c r="O59" i="3"/>
  <c r="J59" i="3"/>
  <c r="I59" i="3"/>
  <c r="M59" i="3"/>
  <c r="G61" i="3"/>
  <c r="F63" i="2" l="1"/>
  <c r="I61" i="2"/>
  <c r="M61" i="2"/>
  <c r="J61" i="2"/>
  <c r="N61" i="2"/>
  <c r="G61" i="2"/>
  <c r="O61" i="2"/>
  <c r="H61" i="2"/>
  <c r="P61" i="2"/>
  <c r="L61" i="2"/>
  <c r="K61" i="2"/>
  <c r="B93" i="2"/>
  <c r="C92" i="2"/>
  <c r="E62" i="2"/>
  <c r="P60" i="3"/>
  <c r="L60" i="3"/>
  <c r="H60" i="3"/>
  <c r="N60" i="3"/>
  <c r="J60" i="3"/>
  <c r="G62" i="3"/>
  <c r="K60" i="3"/>
  <c r="Q60" i="3"/>
  <c r="I60" i="3"/>
  <c r="O60" i="3"/>
  <c r="M60" i="3"/>
  <c r="F64" i="2" l="1"/>
  <c r="G62" i="2"/>
  <c r="K62" i="2"/>
  <c r="O62" i="2"/>
  <c r="H62" i="2"/>
  <c r="L62" i="2"/>
  <c r="P62" i="2"/>
  <c r="M62" i="2"/>
  <c r="N62" i="2"/>
  <c r="I62" i="2"/>
  <c r="J62" i="2"/>
  <c r="B94" i="2"/>
  <c r="C93" i="2"/>
  <c r="E63" i="2"/>
  <c r="N61" i="3"/>
  <c r="J61" i="3"/>
  <c r="P61" i="3"/>
  <c r="L61" i="3"/>
  <c r="H61" i="3"/>
  <c r="M61" i="3"/>
  <c r="K61" i="3"/>
  <c r="Q61" i="3"/>
  <c r="I61" i="3"/>
  <c r="G63" i="3"/>
  <c r="O61" i="3"/>
  <c r="F65" i="2" l="1"/>
  <c r="I63" i="2"/>
  <c r="M63" i="2"/>
  <c r="J63" i="2"/>
  <c r="N63" i="2"/>
  <c r="K63" i="2"/>
  <c r="H63" i="2"/>
  <c r="L63" i="2"/>
  <c r="P63" i="2"/>
  <c r="G63" i="2"/>
  <c r="O63" i="2"/>
  <c r="B95" i="2"/>
  <c r="C94" i="2"/>
  <c r="E64" i="2"/>
  <c r="P62" i="3"/>
  <c r="L62" i="3"/>
  <c r="H62" i="3"/>
  <c r="G64" i="3"/>
  <c r="O62" i="3"/>
  <c r="N62" i="3"/>
  <c r="J62" i="3"/>
  <c r="Q62" i="3"/>
  <c r="M62" i="3"/>
  <c r="K62" i="3"/>
  <c r="I62" i="3"/>
  <c r="F66" i="2" l="1"/>
  <c r="G64" i="2"/>
  <c r="K64" i="2"/>
  <c r="O64" i="2"/>
  <c r="H64" i="2"/>
  <c r="L64" i="2"/>
  <c r="P64" i="2"/>
  <c r="I64" i="2"/>
  <c r="J64" i="2"/>
  <c r="M64" i="2"/>
  <c r="N64" i="2"/>
  <c r="B96" i="2"/>
  <c r="C95" i="2"/>
  <c r="E65" i="2"/>
  <c r="N63" i="3"/>
  <c r="J63" i="3"/>
  <c r="Q63" i="3"/>
  <c r="M63" i="3"/>
  <c r="I63" i="3"/>
  <c r="P63" i="3"/>
  <c r="L63" i="3"/>
  <c r="H63" i="3"/>
  <c r="G65" i="3"/>
  <c r="O63" i="3"/>
  <c r="K63" i="3"/>
  <c r="F67" i="2" l="1"/>
  <c r="I65" i="2"/>
  <c r="M65" i="2"/>
  <c r="J65" i="2"/>
  <c r="N65" i="2"/>
  <c r="G65" i="2"/>
  <c r="O65" i="2"/>
  <c r="L65" i="2"/>
  <c r="H65" i="2"/>
  <c r="P65" i="2"/>
  <c r="K65" i="2"/>
  <c r="B97" i="2"/>
  <c r="C96" i="2"/>
  <c r="E66" i="2"/>
  <c r="P64" i="3"/>
  <c r="L64" i="3"/>
  <c r="H64" i="3"/>
  <c r="G66" i="3"/>
  <c r="O64" i="3"/>
  <c r="K64" i="3"/>
  <c r="N64" i="3"/>
  <c r="J64" i="3"/>
  <c r="Q64" i="3"/>
  <c r="M64" i="3"/>
  <c r="I64" i="3"/>
  <c r="F68" i="2" l="1"/>
  <c r="G66" i="2"/>
  <c r="K66" i="2"/>
  <c r="O66" i="2"/>
  <c r="H66" i="2"/>
  <c r="L66" i="2"/>
  <c r="P66" i="2"/>
  <c r="M66" i="2"/>
  <c r="N66" i="2"/>
  <c r="J66" i="2"/>
  <c r="I66" i="2"/>
  <c r="B98" i="2"/>
  <c r="C97" i="2"/>
  <c r="E67" i="2"/>
  <c r="N65" i="3"/>
  <c r="J65" i="3"/>
  <c r="Q65" i="3"/>
  <c r="M65" i="3"/>
  <c r="I65" i="3"/>
  <c r="P65" i="3"/>
  <c r="L65" i="3"/>
  <c r="H65" i="3"/>
  <c r="G67" i="3"/>
  <c r="O65" i="3"/>
  <c r="K65" i="3"/>
  <c r="F69" i="2" l="1"/>
  <c r="I67" i="2"/>
  <c r="M67" i="2"/>
  <c r="J67" i="2"/>
  <c r="N67" i="2"/>
  <c r="K67" i="2"/>
  <c r="P67" i="2"/>
  <c r="L67" i="2"/>
  <c r="G67" i="2"/>
  <c r="O67" i="2"/>
  <c r="H67" i="2"/>
  <c r="B99" i="2"/>
  <c r="C98" i="2"/>
  <c r="E68" i="2"/>
  <c r="P66" i="3"/>
  <c r="L66" i="3"/>
  <c r="H66" i="3"/>
  <c r="G68" i="3"/>
  <c r="O66" i="3"/>
  <c r="K66" i="3"/>
  <c r="N66" i="3"/>
  <c r="J66" i="3"/>
  <c r="I66" i="3"/>
  <c r="Q66" i="3"/>
  <c r="M66" i="3"/>
  <c r="F70" i="2" l="1"/>
  <c r="G68" i="2"/>
  <c r="K68" i="2"/>
  <c r="O68" i="2"/>
  <c r="H68" i="2"/>
  <c r="L68" i="2"/>
  <c r="P68" i="2"/>
  <c r="I68" i="2"/>
  <c r="J68" i="2"/>
  <c r="N68" i="2"/>
  <c r="M68" i="2"/>
  <c r="B100" i="2"/>
  <c r="C99" i="2"/>
  <c r="E69" i="2"/>
  <c r="N67" i="3"/>
  <c r="J67" i="3"/>
  <c r="Q67" i="3"/>
  <c r="M67" i="3"/>
  <c r="I67" i="3"/>
  <c r="P67" i="3"/>
  <c r="L67" i="3"/>
  <c r="H67" i="3"/>
  <c r="K67" i="3"/>
  <c r="G69" i="3"/>
  <c r="O67" i="3"/>
  <c r="F71" i="2" l="1"/>
  <c r="I69" i="2"/>
  <c r="M69" i="2"/>
  <c r="J69" i="2"/>
  <c r="N69" i="2"/>
  <c r="G69" i="2"/>
  <c r="O69" i="2"/>
  <c r="H69" i="2"/>
  <c r="P69" i="2"/>
  <c r="L69" i="2"/>
  <c r="K69" i="2"/>
  <c r="B101" i="2"/>
  <c r="C100" i="2"/>
  <c r="E70" i="2"/>
  <c r="P68" i="3"/>
  <c r="L68" i="3"/>
  <c r="H68" i="3"/>
  <c r="G70" i="3"/>
  <c r="O68" i="3"/>
  <c r="K68" i="3"/>
  <c r="N68" i="3"/>
  <c r="J68" i="3"/>
  <c r="M68" i="3"/>
  <c r="I68" i="3"/>
  <c r="Q68" i="3"/>
  <c r="F72" i="2" l="1"/>
  <c r="G70" i="2"/>
  <c r="K70" i="2"/>
  <c r="O70" i="2"/>
  <c r="H70" i="2"/>
  <c r="L70" i="2"/>
  <c r="P70" i="2"/>
  <c r="M70" i="2"/>
  <c r="N70" i="2"/>
  <c r="I70" i="2"/>
  <c r="J70" i="2"/>
  <c r="B102" i="2"/>
  <c r="C101" i="2"/>
  <c r="E71" i="2"/>
  <c r="N69" i="3"/>
  <c r="J69" i="3"/>
  <c r="Q69" i="3"/>
  <c r="M69" i="3"/>
  <c r="I69" i="3"/>
  <c r="P69" i="3"/>
  <c r="L69" i="3"/>
  <c r="H69" i="3"/>
  <c r="O69" i="3"/>
  <c r="K69" i="3"/>
  <c r="G71" i="3"/>
  <c r="F73" i="2" l="1"/>
  <c r="I71" i="2"/>
  <c r="M71" i="2"/>
  <c r="J71" i="2"/>
  <c r="N71" i="2"/>
  <c r="K71" i="2"/>
  <c r="H71" i="2"/>
  <c r="L71" i="2"/>
  <c r="P71" i="2"/>
  <c r="G71" i="2"/>
  <c r="O71" i="2"/>
  <c r="B103" i="2"/>
  <c r="C102" i="2"/>
  <c r="E72" i="2"/>
  <c r="P70" i="3"/>
  <c r="L70" i="3"/>
  <c r="H70" i="3"/>
  <c r="G72" i="3"/>
  <c r="O70" i="3"/>
  <c r="K70" i="3"/>
  <c r="N70" i="3"/>
  <c r="J70" i="3"/>
  <c r="Q70" i="3"/>
  <c r="M70" i="3"/>
  <c r="I70" i="3"/>
  <c r="F74" i="2" l="1"/>
  <c r="G72" i="2"/>
  <c r="K72" i="2"/>
  <c r="O72" i="2"/>
  <c r="H72" i="2"/>
  <c r="L72" i="2"/>
  <c r="P72" i="2"/>
  <c r="I72" i="2"/>
  <c r="N72" i="2"/>
  <c r="J72" i="2"/>
  <c r="M72" i="2"/>
  <c r="B104" i="2"/>
  <c r="C103" i="2"/>
  <c r="E73" i="2"/>
  <c r="N71" i="3"/>
  <c r="J71" i="3"/>
  <c r="Q71" i="3"/>
  <c r="M71" i="3"/>
  <c r="I71" i="3"/>
  <c r="P71" i="3"/>
  <c r="L71" i="3"/>
  <c r="H71" i="3"/>
  <c r="G73" i="3"/>
  <c r="O71" i="3"/>
  <c r="K71" i="3"/>
  <c r="F75" i="2" l="1"/>
  <c r="I73" i="2"/>
  <c r="M73" i="2"/>
  <c r="J73" i="2"/>
  <c r="N73" i="2"/>
  <c r="G73" i="2"/>
  <c r="O73" i="2"/>
  <c r="H73" i="2"/>
  <c r="P73" i="2"/>
  <c r="K73" i="2"/>
  <c r="L73" i="2"/>
  <c r="B105" i="2"/>
  <c r="C104" i="2"/>
  <c r="E74" i="2"/>
  <c r="P72" i="3"/>
  <c r="L72" i="3"/>
  <c r="H72" i="3"/>
  <c r="G74" i="3"/>
  <c r="O72" i="3"/>
  <c r="K72" i="3"/>
  <c r="N72" i="3"/>
  <c r="J72" i="3"/>
  <c r="Q72" i="3"/>
  <c r="M72" i="3"/>
  <c r="I72" i="3"/>
  <c r="F76" i="2" l="1"/>
  <c r="G74" i="2"/>
  <c r="K74" i="2"/>
  <c r="O74" i="2"/>
  <c r="H74" i="2"/>
  <c r="L74" i="2"/>
  <c r="P74" i="2"/>
  <c r="M74" i="2"/>
  <c r="N74" i="2"/>
  <c r="J74" i="2"/>
  <c r="I74" i="2"/>
  <c r="B106" i="2"/>
  <c r="C106" i="2" s="1"/>
  <c r="C105" i="2"/>
  <c r="E75" i="2"/>
  <c r="N73" i="3"/>
  <c r="J73" i="3"/>
  <c r="Q73" i="3"/>
  <c r="M73" i="3"/>
  <c r="I73" i="3"/>
  <c r="P73" i="3"/>
  <c r="L73" i="3"/>
  <c r="H73" i="3"/>
  <c r="G75" i="3"/>
  <c r="O73" i="3"/>
  <c r="K73" i="3"/>
  <c r="F77" i="2" l="1"/>
  <c r="I75" i="2"/>
  <c r="M75" i="2"/>
  <c r="J75" i="2"/>
  <c r="N75" i="2"/>
  <c r="K75" i="2"/>
  <c r="H75" i="2"/>
  <c r="L75" i="2"/>
  <c r="G75" i="2"/>
  <c r="O75" i="2"/>
  <c r="P75" i="2"/>
  <c r="E76" i="2"/>
  <c r="P74" i="3"/>
  <c r="L74" i="3"/>
  <c r="H74" i="3"/>
  <c r="G76" i="3"/>
  <c r="O74" i="3"/>
  <c r="K74" i="3"/>
  <c r="N74" i="3"/>
  <c r="J74" i="3"/>
  <c r="I74" i="3"/>
  <c r="Q74" i="3"/>
  <c r="M74" i="3"/>
  <c r="F78" i="2" l="1"/>
  <c r="G76" i="2"/>
  <c r="K76" i="2"/>
  <c r="O76" i="2"/>
  <c r="H76" i="2"/>
  <c r="L76" i="2"/>
  <c r="P76" i="2"/>
  <c r="I76" i="2"/>
  <c r="J76" i="2"/>
  <c r="N76" i="2"/>
  <c r="M76" i="2"/>
  <c r="E77" i="2"/>
  <c r="N75" i="3"/>
  <c r="J75" i="3"/>
  <c r="Q75" i="3"/>
  <c r="M75" i="3"/>
  <c r="I75" i="3"/>
  <c r="P75" i="3"/>
  <c r="L75" i="3"/>
  <c r="H75" i="3"/>
  <c r="K75" i="3"/>
  <c r="G77" i="3"/>
  <c r="O75" i="3"/>
  <c r="F79" i="2" l="1"/>
  <c r="I77" i="2"/>
  <c r="M77" i="2"/>
  <c r="J77" i="2"/>
  <c r="N77" i="2"/>
  <c r="G77" i="2"/>
  <c r="O77" i="2"/>
  <c r="L77" i="2"/>
  <c r="H77" i="2"/>
  <c r="P77" i="2"/>
  <c r="K77" i="2"/>
  <c r="E78" i="2"/>
  <c r="P76" i="3"/>
  <c r="L76" i="3"/>
  <c r="H76" i="3"/>
  <c r="G78" i="3"/>
  <c r="O76" i="3"/>
  <c r="K76" i="3"/>
  <c r="N76" i="3"/>
  <c r="J76" i="3"/>
  <c r="M76" i="3"/>
  <c r="I76" i="3"/>
  <c r="Q76" i="3"/>
  <c r="F80" i="2" l="1"/>
  <c r="G78" i="2"/>
  <c r="K78" i="2"/>
  <c r="O78" i="2"/>
  <c r="H78" i="2"/>
  <c r="L78" i="2"/>
  <c r="P78" i="2"/>
  <c r="M78" i="2"/>
  <c r="N78" i="2"/>
  <c r="I78" i="2"/>
  <c r="J78" i="2"/>
  <c r="E79" i="2"/>
  <c r="N77" i="3"/>
  <c r="J77" i="3"/>
  <c r="Q77" i="3"/>
  <c r="M77" i="3"/>
  <c r="I77" i="3"/>
  <c r="P77" i="3"/>
  <c r="L77" i="3"/>
  <c r="H77" i="3"/>
  <c r="O77" i="3"/>
  <c r="K77" i="3"/>
  <c r="G79" i="3"/>
  <c r="F81" i="2" l="1"/>
  <c r="I79" i="2"/>
  <c r="M79" i="2"/>
  <c r="J79" i="2"/>
  <c r="N79" i="2"/>
  <c r="K79" i="2"/>
  <c r="P79" i="2"/>
  <c r="L79" i="2"/>
  <c r="H79" i="2"/>
  <c r="G79" i="2"/>
  <c r="O79" i="2"/>
  <c r="E80" i="2"/>
  <c r="P78" i="3"/>
  <c r="L78" i="3"/>
  <c r="H78" i="3"/>
  <c r="G80" i="3"/>
  <c r="O78" i="3"/>
  <c r="K78" i="3"/>
  <c r="N78" i="3"/>
  <c r="J78" i="3"/>
  <c r="Q78" i="3"/>
  <c r="M78" i="3"/>
  <c r="I78" i="3"/>
  <c r="F82" i="2" l="1"/>
  <c r="G80" i="2"/>
  <c r="K80" i="2"/>
  <c r="O80" i="2"/>
  <c r="H80" i="2"/>
  <c r="L80" i="2"/>
  <c r="P80" i="2"/>
  <c r="I80" i="2"/>
  <c r="J80" i="2"/>
  <c r="M80" i="2"/>
  <c r="N80" i="2"/>
  <c r="E81" i="2"/>
  <c r="N79" i="3"/>
  <c r="J79" i="3"/>
  <c r="G81" i="3"/>
  <c r="Q79" i="3"/>
  <c r="M79" i="3"/>
  <c r="I79" i="3"/>
  <c r="P79" i="3"/>
  <c r="L79" i="3"/>
  <c r="H79" i="3"/>
  <c r="O79" i="3"/>
  <c r="K79" i="3"/>
  <c r="F83" i="2" l="1"/>
  <c r="I81" i="2"/>
  <c r="M81" i="2"/>
  <c r="J81" i="2"/>
  <c r="N81" i="2"/>
  <c r="G81" i="2"/>
  <c r="O81" i="2"/>
  <c r="H81" i="2"/>
  <c r="P81" i="2"/>
  <c r="L81" i="2"/>
  <c r="K81" i="2"/>
  <c r="E82" i="2"/>
  <c r="E83" i="2"/>
  <c r="G82" i="3"/>
  <c r="P80" i="3"/>
  <c r="L80" i="3"/>
  <c r="H80" i="3"/>
  <c r="O80" i="3"/>
  <c r="K80" i="3"/>
  <c r="N80" i="3"/>
  <c r="J80" i="3"/>
  <c r="Q80" i="3"/>
  <c r="M80" i="3"/>
  <c r="I80" i="3"/>
  <c r="F84" i="2" l="1"/>
  <c r="G82" i="2"/>
  <c r="K82" i="2"/>
  <c r="O82" i="2"/>
  <c r="H82" i="2"/>
  <c r="L82" i="2"/>
  <c r="P82" i="2"/>
  <c r="M82" i="2"/>
  <c r="J82" i="2"/>
  <c r="N82" i="2"/>
  <c r="I82" i="2"/>
  <c r="E84" i="2"/>
  <c r="Q81" i="3"/>
  <c r="M81" i="3"/>
  <c r="I81" i="3"/>
  <c r="P81" i="3"/>
  <c r="L81" i="3"/>
  <c r="H81" i="3"/>
  <c r="G83" i="3"/>
  <c r="O81" i="3"/>
  <c r="J81" i="3"/>
  <c r="N81" i="3"/>
  <c r="K81" i="3"/>
  <c r="F85" i="2" l="1"/>
  <c r="I83" i="2"/>
  <c r="M83" i="2"/>
  <c r="J83" i="2"/>
  <c r="N83" i="2"/>
  <c r="K83" i="2"/>
  <c r="P83" i="2"/>
  <c r="L83" i="2"/>
  <c r="G83" i="2"/>
  <c r="O83" i="2"/>
  <c r="H83" i="2"/>
  <c r="E85" i="2"/>
  <c r="G84" i="3"/>
  <c r="O82" i="3"/>
  <c r="K82" i="3"/>
  <c r="N82" i="3"/>
  <c r="J82" i="3"/>
  <c r="Q82" i="3"/>
  <c r="M82" i="3"/>
  <c r="I82" i="3"/>
  <c r="H82" i="3"/>
  <c r="P82" i="3"/>
  <c r="L82" i="3"/>
  <c r="F86" i="2" l="1"/>
  <c r="G84" i="2"/>
  <c r="K84" i="2"/>
  <c r="O84" i="2"/>
  <c r="H84" i="2"/>
  <c r="I84" i="2"/>
  <c r="N84" i="2"/>
  <c r="J84" i="2"/>
  <c r="P84" i="2"/>
  <c r="L84" i="2"/>
  <c r="M84" i="2"/>
  <c r="E86" i="2"/>
  <c r="Q83" i="3"/>
  <c r="M83" i="3"/>
  <c r="I83" i="3"/>
  <c r="P83" i="3"/>
  <c r="L83" i="3"/>
  <c r="H83" i="3"/>
  <c r="G85" i="3"/>
  <c r="O83" i="3"/>
  <c r="K83" i="3"/>
  <c r="J83" i="3"/>
  <c r="N83" i="3"/>
  <c r="F87" i="2" l="1"/>
  <c r="I85" i="2"/>
  <c r="M85" i="2"/>
  <c r="J85" i="2"/>
  <c r="O85" i="2"/>
  <c r="N85" i="2"/>
  <c r="K85" i="2"/>
  <c r="P85" i="2"/>
  <c r="H85" i="2"/>
  <c r="G85" i="2"/>
  <c r="L85" i="2"/>
  <c r="G86" i="3"/>
  <c r="O84" i="3"/>
  <c r="K84" i="3"/>
  <c r="N84" i="3"/>
  <c r="J84" i="3"/>
  <c r="Q84" i="3"/>
  <c r="M84" i="3"/>
  <c r="I84" i="3"/>
  <c r="L84" i="3"/>
  <c r="H84" i="3"/>
  <c r="P84" i="3"/>
  <c r="F88" i="2" l="1"/>
  <c r="G86" i="2"/>
  <c r="K86" i="2"/>
  <c r="O86" i="2"/>
  <c r="J86" i="2"/>
  <c r="P86" i="2"/>
  <c r="L86" i="2"/>
  <c r="N86" i="2"/>
  <c r="H86" i="2"/>
  <c r="M86" i="2"/>
  <c r="I86" i="2"/>
  <c r="E87" i="2"/>
  <c r="Q85" i="3"/>
  <c r="M85" i="3"/>
  <c r="I85" i="3"/>
  <c r="P85" i="3"/>
  <c r="L85" i="3"/>
  <c r="H85" i="3"/>
  <c r="G87" i="3"/>
  <c r="O85" i="3"/>
  <c r="K85" i="3"/>
  <c r="N85" i="3"/>
  <c r="J85" i="3"/>
  <c r="F89" i="2" l="1"/>
  <c r="I87" i="2"/>
  <c r="M87" i="2"/>
  <c r="K87" i="2"/>
  <c r="P87" i="2"/>
  <c r="N87" i="2"/>
  <c r="J87" i="2"/>
  <c r="G87" i="2"/>
  <c r="L87" i="2"/>
  <c r="H87" i="2"/>
  <c r="O87" i="2"/>
  <c r="E88" i="2"/>
  <c r="G88" i="3"/>
  <c r="O86" i="3"/>
  <c r="K86" i="3"/>
  <c r="N86" i="3"/>
  <c r="J86" i="3"/>
  <c r="Q86" i="3"/>
  <c r="M86" i="3"/>
  <c r="I86" i="3"/>
  <c r="P86" i="3"/>
  <c r="L86" i="3"/>
  <c r="H86" i="3"/>
  <c r="F90" i="2" l="1"/>
  <c r="G88" i="2"/>
  <c r="K88" i="2"/>
  <c r="O88" i="2"/>
  <c r="L88" i="2"/>
  <c r="H88" i="2"/>
  <c r="M88" i="2"/>
  <c r="J88" i="2"/>
  <c r="I88" i="2"/>
  <c r="N88" i="2"/>
  <c r="P88" i="2"/>
  <c r="E89" i="2"/>
  <c r="Q87" i="3"/>
  <c r="M87" i="3"/>
  <c r="I87" i="3"/>
  <c r="P87" i="3"/>
  <c r="L87" i="3"/>
  <c r="H87" i="3"/>
  <c r="G89" i="3"/>
  <c r="O87" i="3"/>
  <c r="K87" i="3"/>
  <c r="N87" i="3"/>
  <c r="J87" i="3"/>
  <c r="F91" i="2" l="1"/>
  <c r="I89" i="2"/>
  <c r="M89" i="2"/>
  <c r="G89" i="2"/>
  <c r="L89" i="2"/>
  <c r="K89" i="2"/>
  <c r="H89" i="2"/>
  <c r="N89" i="2"/>
  <c r="J89" i="2"/>
  <c r="P89" i="2"/>
  <c r="O89" i="2"/>
  <c r="E90" i="2"/>
  <c r="G90" i="3"/>
  <c r="O88" i="3"/>
  <c r="K88" i="3"/>
  <c r="N88" i="3"/>
  <c r="J88" i="3"/>
  <c r="Q88" i="3"/>
  <c r="M88" i="3"/>
  <c r="I88" i="3"/>
  <c r="P88" i="3"/>
  <c r="L88" i="3"/>
  <c r="H88" i="3"/>
  <c r="F92" i="2" l="1"/>
  <c r="G90" i="2"/>
  <c r="K90" i="2"/>
  <c r="O90" i="2"/>
  <c r="H90" i="2"/>
  <c r="M90" i="2"/>
  <c r="I90" i="2"/>
  <c r="N90" i="2"/>
  <c r="J90" i="2"/>
  <c r="P90" i="2"/>
  <c r="L90" i="2"/>
  <c r="E91" i="2"/>
  <c r="Q89" i="3"/>
  <c r="M89" i="3"/>
  <c r="I89" i="3"/>
  <c r="P89" i="3"/>
  <c r="L89" i="3"/>
  <c r="H89" i="3"/>
  <c r="G91" i="3"/>
  <c r="O89" i="3"/>
  <c r="K89" i="3"/>
  <c r="N89" i="3"/>
  <c r="J89" i="3"/>
  <c r="F93" i="2" l="1"/>
  <c r="I91" i="2"/>
  <c r="M91" i="2"/>
  <c r="H91" i="2"/>
  <c r="N91" i="2"/>
  <c r="K91" i="2"/>
  <c r="G91" i="2"/>
  <c r="J91" i="2"/>
  <c r="O91" i="2"/>
  <c r="P91" i="2"/>
  <c r="L91" i="2"/>
  <c r="E92" i="2"/>
  <c r="G92" i="3"/>
  <c r="O90" i="3"/>
  <c r="K90" i="3"/>
  <c r="N90" i="3"/>
  <c r="J90" i="3"/>
  <c r="Q90" i="3"/>
  <c r="M90" i="3"/>
  <c r="I90" i="3"/>
  <c r="H90" i="3"/>
  <c r="P90" i="3"/>
  <c r="L90" i="3"/>
  <c r="F94" i="2" l="1"/>
  <c r="G92" i="2"/>
  <c r="K92" i="2"/>
  <c r="O92" i="2"/>
  <c r="I92" i="2"/>
  <c r="N92" i="2"/>
  <c r="M92" i="2"/>
  <c r="J92" i="2"/>
  <c r="P92" i="2"/>
  <c r="L92" i="2"/>
  <c r="H92" i="2"/>
  <c r="E93" i="2"/>
  <c r="Q91" i="3"/>
  <c r="M91" i="3"/>
  <c r="I91" i="3"/>
  <c r="P91" i="3"/>
  <c r="L91" i="3"/>
  <c r="H91" i="3"/>
  <c r="G93" i="3"/>
  <c r="O91" i="3"/>
  <c r="K91" i="3"/>
  <c r="J91" i="3"/>
  <c r="N91" i="3"/>
  <c r="F95" i="2" l="1"/>
  <c r="I93" i="2"/>
  <c r="M93" i="2"/>
  <c r="J93" i="2"/>
  <c r="O93" i="2"/>
  <c r="G93" i="2"/>
  <c r="K93" i="2"/>
  <c r="P93" i="2"/>
  <c r="L93" i="2"/>
  <c r="N93" i="2"/>
  <c r="H93" i="2"/>
  <c r="E94" i="2"/>
  <c r="G94" i="3"/>
  <c r="O92" i="3"/>
  <c r="K92" i="3"/>
  <c r="N92" i="3"/>
  <c r="J92" i="3"/>
  <c r="Q92" i="3"/>
  <c r="M92" i="3"/>
  <c r="I92" i="3"/>
  <c r="L92" i="3"/>
  <c r="H92" i="3"/>
  <c r="P92" i="3"/>
  <c r="F96" i="2" l="1"/>
  <c r="I94" i="2"/>
  <c r="M94" i="2"/>
  <c r="G94" i="2"/>
  <c r="O94" i="2"/>
  <c r="J94" i="2"/>
  <c r="N94" i="2"/>
  <c r="K94" i="2"/>
  <c r="H94" i="2"/>
  <c r="L94" i="2"/>
  <c r="P94" i="2"/>
  <c r="E95" i="2"/>
  <c r="Q93" i="3"/>
  <c r="M93" i="3"/>
  <c r="I93" i="3"/>
  <c r="P93" i="3"/>
  <c r="L93" i="3"/>
  <c r="H93" i="3"/>
  <c r="G95" i="3"/>
  <c r="O93" i="3"/>
  <c r="K93" i="3"/>
  <c r="N93" i="3"/>
  <c r="J93" i="3"/>
  <c r="F97" i="2" l="1"/>
  <c r="G95" i="2"/>
  <c r="K95" i="2"/>
  <c r="O95" i="2"/>
  <c r="H95" i="2"/>
  <c r="L95" i="2"/>
  <c r="P95" i="2"/>
  <c r="M95" i="2"/>
  <c r="I95" i="2"/>
  <c r="N95" i="2"/>
  <c r="J95" i="2"/>
  <c r="E96" i="2"/>
  <c r="G96" i="3"/>
  <c r="O94" i="3"/>
  <c r="K94" i="3"/>
  <c r="N94" i="3"/>
  <c r="J94" i="3"/>
  <c r="Q94" i="3"/>
  <c r="M94" i="3"/>
  <c r="I94" i="3"/>
  <c r="P94" i="3"/>
  <c r="L94" i="3"/>
  <c r="H94" i="3"/>
  <c r="F98" i="2" l="1"/>
  <c r="I96" i="2"/>
  <c r="M96" i="2"/>
  <c r="G96" i="2"/>
  <c r="J96" i="2"/>
  <c r="N96" i="2"/>
  <c r="O96" i="2"/>
  <c r="K96" i="2"/>
  <c r="H96" i="2"/>
  <c r="P96" i="2"/>
  <c r="L96" i="2"/>
  <c r="E97" i="2"/>
  <c r="Q95" i="3"/>
  <c r="M95" i="3"/>
  <c r="I95" i="3"/>
  <c r="P95" i="3"/>
  <c r="L95" i="3"/>
  <c r="H95" i="3"/>
  <c r="G97" i="3"/>
  <c r="O95" i="3"/>
  <c r="K95" i="3"/>
  <c r="N95" i="3"/>
  <c r="J95" i="3"/>
  <c r="F99" i="2" l="1"/>
  <c r="G97" i="2"/>
  <c r="K97" i="2"/>
  <c r="O97" i="2"/>
  <c r="L97" i="2"/>
  <c r="I97" i="2"/>
  <c r="H97" i="2"/>
  <c r="P97" i="2"/>
  <c r="M97" i="2"/>
  <c r="J97" i="2"/>
  <c r="N97" i="2"/>
  <c r="E98" i="2"/>
  <c r="G98" i="3"/>
  <c r="O96" i="3"/>
  <c r="K96" i="3"/>
  <c r="N96" i="3"/>
  <c r="J96" i="3"/>
  <c r="Q96" i="3"/>
  <c r="M96" i="3"/>
  <c r="I96" i="3"/>
  <c r="P96" i="3"/>
  <c r="L96" i="3"/>
  <c r="H96" i="3"/>
  <c r="F100" i="2" l="1"/>
  <c r="I98" i="2"/>
  <c r="M98" i="2"/>
  <c r="O98" i="2"/>
  <c r="J98" i="2"/>
  <c r="N98" i="2"/>
  <c r="K98" i="2"/>
  <c r="G98" i="2"/>
  <c r="P98" i="2"/>
  <c r="H98" i="2"/>
  <c r="L98" i="2"/>
  <c r="E99" i="2"/>
  <c r="Q97" i="3"/>
  <c r="M97" i="3"/>
  <c r="I97" i="3"/>
  <c r="P97" i="3"/>
  <c r="L97" i="3"/>
  <c r="H97" i="3"/>
  <c r="G99" i="3"/>
  <c r="O97" i="3"/>
  <c r="K97" i="3"/>
  <c r="N97" i="3"/>
  <c r="J97" i="3"/>
  <c r="F101" i="2" l="1"/>
  <c r="G99" i="2"/>
  <c r="K99" i="2"/>
  <c r="O99" i="2"/>
  <c r="H99" i="2"/>
  <c r="P99" i="2"/>
  <c r="L99" i="2"/>
  <c r="M99" i="2"/>
  <c r="I99" i="2"/>
  <c r="J99" i="2"/>
  <c r="N99" i="2"/>
  <c r="E100" i="2"/>
  <c r="G100" i="3"/>
  <c r="O98" i="3"/>
  <c r="K98" i="3"/>
  <c r="N98" i="3"/>
  <c r="J98" i="3"/>
  <c r="Q98" i="3"/>
  <c r="M98" i="3"/>
  <c r="I98" i="3"/>
  <c r="P98" i="3"/>
  <c r="L98" i="3"/>
  <c r="H98" i="3"/>
  <c r="F102" i="2" l="1"/>
  <c r="I100" i="2"/>
  <c r="M100" i="2"/>
  <c r="N100" i="2"/>
  <c r="G100" i="2"/>
  <c r="J100" i="2"/>
  <c r="O100" i="2"/>
  <c r="K100" i="2"/>
  <c r="L100" i="2"/>
  <c r="P100" i="2"/>
  <c r="H100" i="2"/>
  <c r="E101" i="2"/>
  <c r="Q99" i="3"/>
  <c r="M99" i="3"/>
  <c r="I99" i="3"/>
  <c r="P99" i="3"/>
  <c r="L99" i="3"/>
  <c r="H99" i="3"/>
  <c r="G101" i="3"/>
  <c r="O99" i="3"/>
  <c r="K99" i="3"/>
  <c r="N99" i="3"/>
  <c r="J99" i="3"/>
  <c r="F103" i="2" l="1"/>
  <c r="G101" i="2"/>
  <c r="K101" i="2"/>
  <c r="O101" i="2"/>
  <c r="H101" i="2"/>
  <c r="P101" i="2"/>
  <c r="I101" i="2"/>
  <c r="L101" i="2"/>
  <c r="M101" i="2"/>
  <c r="J101" i="2"/>
  <c r="N101" i="2"/>
  <c r="E102" i="2"/>
  <c r="G102" i="3"/>
  <c r="O100" i="3"/>
  <c r="K100" i="3"/>
  <c r="N100" i="3"/>
  <c r="J100" i="3"/>
  <c r="Q100" i="3"/>
  <c r="M100" i="3"/>
  <c r="I100" i="3"/>
  <c r="P100" i="3"/>
  <c r="L100" i="3"/>
  <c r="H100" i="3"/>
  <c r="F104" i="2" l="1"/>
  <c r="I102" i="2"/>
  <c r="M102" i="2"/>
  <c r="N102" i="2"/>
  <c r="K102" i="2"/>
  <c r="J102" i="2"/>
  <c r="G102" i="2"/>
  <c r="O102" i="2"/>
  <c r="H102" i="2"/>
  <c r="L102" i="2"/>
  <c r="P102" i="2"/>
  <c r="E103" i="2"/>
  <c r="Q101" i="3"/>
  <c r="M101" i="3"/>
  <c r="I101" i="3"/>
  <c r="P101" i="3"/>
  <c r="L101" i="3"/>
  <c r="H101" i="3"/>
  <c r="G103" i="3"/>
  <c r="O101" i="3"/>
  <c r="K101" i="3"/>
  <c r="N101" i="3"/>
  <c r="J101" i="3"/>
  <c r="F105" i="2" l="1"/>
  <c r="G103" i="2"/>
  <c r="K103" i="2"/>
  <c r="O103" i="2"/>
  <c r="L103" i="2"/>
  <c r="M103" i="2"/>
  <c r="H103" i="2"/>
  <c r="P103" i="2"/>
  <c r="I103" i="2"/>
  <c r="N103" i="2"/>
  <c r="J103" i="2"/>
  <c r="E104" i="2"/>
  <c r="G104" i="3"/>
  <c r="O102" i="3"/>
  <c r="K102" i="3"/>
  <c r="N102" i="3"/>
  <c r="J102" i="3"/>
  <c r="Q102" i="3"/>
  <c r="M102" i="3"/>
  <c r="I102" i="3"/>
  <c r="P102" i="3"/>
  <c r="L102" i="3"/>
  <c r="H102" i="3"/>
  <c r="F106" i="2" l="1"/>
  <c r="I104" i="2"/>
  <c r="M104" i="2"/>
  <c r="J104" i="2"/>
  <c r="N104" i="2"/>
  <c r="O104" i="2"/>
  <c r="K104" i="2"/>
  <c r="G104" i="2"/>
  <c r="L104" i="2"/>
  <c r="H104" i="2"/>
  <c r="P104" i="2"/>
  <c r="E105" i="2"/>
  <c r="E106" i="2"/>
  <c r="Q103" i="3"/>
  <c r="M103" i="3"/>
  <c r="I103" i="3"/>
  <c r="P103" i="3"/>
  <c r="L103" i="3"/>
  <c r="H103" i="3"/>
  <c r="G105" i="3"/>
  <c r="O103" i="3"/>
  <c r="K103" i="3"/>
  <c r="N103" i="3"/>
  <c r="J103" i="3"/>
  <c r="G105" i="2" l="1"/>
  <c r="K105" i="2"/>
  <c r="O105" i="2"/>
  <c r="L105" i="2"/>
  <c r="P105" i="2"/>
  <c r="H105" i="2"/>
  <c r="M105" i="2"/>
  <c r="I105" i="2"/>
  <c r="J105" i="2"/>
  <c r="N105" i="2"/>
  <c r="O104" i="3"/>
  <c r="K104" i="3"/>
  <c r="N104" i="3"/>
  <c r="J104" i="3"/>
  <c r="Q104" i="3"/>
  <c r="M104" i="3"/>
  <c r="I104" i="3"/>
  <c r="P104" i="3"/>
  <c r="L104" i="3"/>
  <c r="H104" i="3"/>
  <c r="A8" i="3" l="1"/>
  <c r="A9" i="3" s="1"/>
  <c r="A10" i="3" s="1"/>
  <c r="A11" i="3" s="1"/>
  <c r="A12" i="3" s="1"/>
  <c r="A13" i="3" s="1"/>
  <c r="A14" i="3" s="1"/>
  <c r="A15" i="3" s="1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O3" i="3" l="1"/>
  <c r="I5" i="3"/>
  <c r="J5" i="3"/>
  <c r="K5" i="3"/>
  <c r="M5" i="3"/>
  <c r="N5" i="3"/>
  <c r="O5" i="3"/>
  <c r="Q5" i="3"/>
  <c r="H6" i="3"/>
  <c r="I6" i="3"/>
  <c r="K6" i="3"/>
  <c r="L6" i="3"/>
  <c r="M6" i="3"/>
  <c r="O6" i="3"/>
  <c r="P6" i="3"/>
  <c r="Q6" i="3"/>
  <c r="I7" i="3"/>
  <c r="J7" i="3"/>
  <c r="K7" i="3"/>
  <c r="L7" i="3"/>
  <c r="M7" i="3"/>
  <c r="N7" i="3"/>
  <c r="O7" i="3"/>
  <c r="P7" i="3"/>
  <c r="Q7" i="3"/>
  <c r="H8" i="3"/>
  <c r="I8" i="3"/>
  <c r="J8" i="3"/>
  <c r="K8" i="3"/>
  <c r="L8" i="3"/>
  <c r="M8" i="3"/>
  <c r="N8" i="3"/>
  <c r="O8" i="3"/>
  <c r="P8" i="3"/>
  <c r="Q8" i="3"/>
  <c r="H9" i="3"/>
  <c r="I9" i="3"/>
  <c r="J9" i="3"/>
  <c r="K9" i="3"/>
  <c r="L9" i="3"/>
  <c r="M9" i="3"/>
  <c r="N9" i="3"/>
  <c r="O9" i="3"/>
  <c r="P9" i="3"/>
  <c r="Q9" i="3"/>
  <c r="H10" i="3"/>
  <c r="I10" i="3"/>
  <c r="J10" i="3"/>
  <c r="K10" i="3"/>
  <c r="L10" i="3"/>
  <c r="M10" i="3"/>
  <c r="N10" i="3"/>
  <c r="O10" i="3"/>
  <c r="P10" i="3"/>
  <c r="Q10" i="3"/>
  <c r="H11" i="3"/>
  <c r="I11" i="3"/>
  <c r="J11" i="3"/>
  <c r="K11" i="3"/>
  <c r="L11" i="3"/>
  <c r="M11" i="3"/>
  <c r="N11" i="3"/>
  <c r="O11" i="3"/>
  <c r="P11" i="3"/>
  <c r="Q11" i="3"/>
  <c r="H12" i="3"/>
  <c r="I12" i="3"/>
  <c r="J12" i="3"/>
  <c r="K12" i="3"/>
  <c r="L12" i="3"/>
  <c r="M12" i="3"/>
  <c r="N12" i="3"/>
  <c r="O12" i="3"/>
  <c r="P12" i="3"/>
  <c r="Q12" i="3"/>
  <c r="H13" i="3"/>
  <c r="I13" i="3"/>
  <c r="J13" i="3"/>
  <c r="K13" i="3"/>
  <c r="L13" i="3"/>
  <c r="M13" i="3"/>
  <c r="N13" i="3"/>
  <c r="O13" i="3"/>
  <c r="P13" i="3"/>
  <c r="Q13" i="3"/>
  <c r="H14" i="3"/>
  <c r="I14" i="3"/>
  <c r="J14" i="3"/>
  <c r="K14" i="3"/>
  <c r="L14" i="3"/>
  <c r="M14" i="3"/>
  <c r="N14" i="3"/>
  <c r="O14" i="3"/>
  <c r="P14" i="3"/>
  <c r="Q14" i="3"/>
  <c r="H15" i="3"/>
  <c r="I15" i="3"/>
  <c r="J15" i="3"/>
  <c r="K15" i="3"/>
  <c r="L15" i="3"/>
  <c r="M15" i="3"/>
  <c r="N15" i="3"/>
  <c r="O15" i="3"/>
  <c r="P15" i="3"/>
  <c r="Q15" i="3"/>
  <c r="H16" i="3"/>
  <c r="I16" i="3"/>
  <c r="J16" i="3"/>
  <c r="K16" i="3"/>
  <c r="L16" i="3"/>
  <c r="M16" i="3"/>
  <c r="N16" i="3"/>
  <c r="O16" i="3"/>
  <c r="P16" i="3"/>
  <c r="Q16" i="3"/>
  <c r="H17" i="3"/>
  <c r="I17" i="3"/>
  <c r="J17" i="3"/>
  <c r="K17" i="3"/>
  <c r="L17" i="3"/>
  <c r="M17" i="3"/>
  <c r="N17" i="3"/>
  <c r="O17" i="3"/>
  <c r="P17" i="3"/>
  <c r="Q17" i="3"/>
  <c r="H18" i="3"/>
  <c r="I18" i="3"/>
  <c r="J18" i="3"/>
  <c r="K18" i="3"/>
  <c r="L18" i="3"/>
  <c r="M18" i="3"/>
  <c r="N18" i="3"/>
  <c r="O18" i="3"/>
  <c r="P18" i="3"/>
  <c r="Q18" i="3"/>
  <c r="H19" i="3"/>
  <c r="I19" i="3"/>
  <c r="J19" i="3"/>
  <c r="K19" i="3"/>
  <c r="L19" i="3"/>
  <c r="M19" i="3"/>
  <c r="N19" i="3"/>
  <c r="O19" i="3"/>
  <c r="P19" i="3"/>
  <c r="Q19" i="3"/>
  <c r="H20" i="3"/>
  <c r="I20" i="3"/>
  <c r="J20" i="3"/>
  <c r="K20" i="3"/>
  <c r="L20" i="3"/>
  <c r="M20" i="3"/>
  <c r="N20" i="3"/>
  <c r="O20" i="3"/>
  <c r="P20" i="3"/>
  <c r="Q20" i="3"/>
  <c r="H21" i="3"/>
  <c r="I21" i="3"/>
  <c r="J21" i="3"/>
  <c r="K21" i="3"/>
  <c r="L21" i="3"/>
  <c r="M21" i="3"/>
  <c r="N21" i="3"/>
  <c r="O21" i="3"/>
  <c r="P21" i="3"/>
  <c r="Q21" i="3"/>
  <c r="H22" i="3"/>
  <c r="I22" i="3"/>
  <c r="J22" i="3"/>
  <c r="K22" i="3"/>
  <c r="L22" i="3"/>
  <c r="M22" i="3"/>
  <c r="N22" i="3"/>
  <c r="O22" i="3"/>
  <c r="P22" i="3"/>
  <c r="Q22" i="3"/>
  <c r="H23" i="3"/>
  <c r="I23" i="3"/>
  <c r="J23" i="3"/>
  <c r="K23" i="3"/>
  <c r="L23" i="3"/>
  <c r="M23" i="3"/>
  <c r="N23" i="3"/>
  <c r="O23" i="3"/>
  <c r="P23" i="3"/>
  <c r="Q23" i="3"/>
  <c r="H24" i="3"/>
  <c r="I24" i="3"/>
  <c r="J24" i="3"/>
  <c r="K24" i="3"/>
  <c r="L24" i="3"/>
  <c r="M24" i="3"/>
  <c r="N24" i="3"/>
  <c r="O24" i="3"/>
  <c r="P24" i="3"/>
  <c r="Q24" i="3"/>
  <c r="X3" i="3" l="1"/>
  <c r="Y3" i="3" s="1"/>
  <c r="H7" i="3"/>
  <c r="N6" i="3"/>
  <c r="J6" i="3"/>
  <c r="P5" i="3"/>
  <c r="L5" i="3"/>
  <c r="H3" i="3"/>
  <c r="E1" i="1" l="1"/>
  <c r="E3" i="1" s="1"/>
  <c r="J3" i="1"/>
  <c r="B6" i="1"/>
  <c r="D6" i="1"/>
  <c r="E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  <c r="C39" i="1" s="1"/>
  <c r="C41" i="1" s="1"/>
  <c r="C43" i="1" s="1"/>
  <c r="C45" i="1" s="1"/>
  <c r="C47" i="1" s="1"/>
  <c r="C49" i="1" s="1"/>
  <c r="C51" i="1" s="1"/>
  <c r="C53" i="1" s="1"/>
  <c r="C55" i="1" s="1"/>
  <c r="C57" i="1" s="1"/>
  <c r="C59" i="1" s="1"/>
  <c r="C61" i="1" s="1"/>
  <c r="C63" i="1" s="1"/>
  <c r="C65" i="1" s="1"/>
  <c r="C67" i="1" s="1"/>
  <c r="C69" i="1" s="1"/>
  <c r="C71" i="1" s="1"/>
  <c r="C73" i="1" s="1"/>
  <c r="C75" i="1" s="1"/>
  <c r="C77" i="1" s="1"/>
  <c r="C79" i="1" s="1"/>
  <c r="C81" i="1" s="1"/>
  <c r="C83" i="1" s="1"/>
  <c r="C85" i="1" s="1"/>
  <c r="C87" i="1" s="1"/>
  <c r="C89" i="1" s="1"/>
  <c r="C91" i="1" s="1"/>
  <c r="C93" i="1" s="1"/>
  <c r="C95" i="1" s="1"/>
  <c r="C97" i="1" s="1"/>
  <c r="C99" i="1" s="1"/>
  <c r="C101" i="1" s="1"/>
  <c r="C103" i="1" s="1"/>
  <c r="C105" i="1" s="1"/>
  <c r="C107" i="1" s="1"/>
  <c r="C109" i="1" s="1"/>
  <c r="C111" i="1" s="1"/>
  <c r="C113" i="1" s="1"/>
  <c r="C115" i="1" s="1"/>
  <c r="C117" i="1" s="1"/>
  <c r="C119" i="1" s="1"/>
  <c r="C121" i="1" s="1"/>
  <c r="C123" i="1" s="1"/>
  <c r="C125" i="1" s="1"/>
  <c r="C127" i="1" s="1"/>
  <c r="C129" i="1" s="1"/>
  <c r="C131" i="1" s="1"/>
  <c r="C133" i="1" s="1"/>
  <c r="C135" i="1" s="1"/>
  <c r="C137" i="1" s="1"/>
  <c r="C139" i="1" s="1"/>
  <c r="C141" i="1" s="1"/>
  <c r="C143" i="1" s="1"/>
  <c r="C145" i="1" s="1"/>
  <c r="C147" i="1" s="1"/>
  <c r="C149" i="1" s="1"/>
  <c r="C151" i="1" s="1"/>
  <c r="D7" i="1"/>
  <c r="E7" i="1"/>
  <c r="C8" i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  <c r="C38" i="1" s="1"/>
  <c r="C40" i="1" s="1"/>
  <c r="C42" i="1" s="1"/>
  <c r="C44" i="1" s="1"/>
  <c r="C46" i="1" s="1"/>
  <c r="C48" i="1" s="1"/>
  <c r="C50" i="1" s="1"/>
  <c r="C52" i="1" s="1"/>
  <c r="C54" i="1" s="1"/>
  <c r="C56" i="1" s="1"/>
  <c r="C58" i="1" s="1"/>
  <c r="C60" i="1" s="1"/>
  <c r="C62" i="1" s="1"/>
  <c r="C64" i="1" s="1"/>
  <c r="C66" i="1" s="1"/>
  <c r="C68" i="1" s="1"/>
  <c r="C70" i="1" s="1"/>
  <c r="C72" i="1" s="1"/>
  <c r="C74" i="1" s="1"/>
  <c r="C76" i="1" s="1"/>
  <c r="C78" i="1" s="1"/>
  <c r="C80" i="1" s="1"/>
  <c r="C82" i="1" s="1"/>
  <c r="C84" i="1" s="1"/>
  <c r="C86" i="1" s="1"/>
  <c r="C88" i="1" s="1"/>
  <c r="C90" i="1" s="1"/>
  <c r="C92" i="1" s="1"/>
  <c r="C94" i="1" s="1"/>
  <c r="C96" i="1" s="1"/>
  <c r="C98" i="1" s="1"/>
  <c r="C100" i="1" s="1"/>
  <c r="C102" i="1" s="1"/>
  <c r="C104" i="1" s="1"/>
  <c r="C106" i="1" s="1"/>
  <c r="C108" i="1" s="1"/>
  <c r="C110" i="1" s="1"/>
  <c r="C112" i="1" s="1"/>
  <c r="C114" i="1" s="1"/>
  <c r="C116" i="1" s="1"/>
  <c r="C118" i="1" s="1"/>
  <c r="C120" i="1" s="1"/>
  <c r="C122" i="1" s="1"/>
  <c r="C124" i="1" s="1"/>
  <c r="C126" i="1" s="1"/>
  <c r="C128" i="1" s="1"/>
  <c r="C130" i="1" s="1"/>
  <c r="C132" i="1" s="1"/>
  <c r="C134" i="1" s="1"/>
  <c r="C136" i="1" s="1"/>
  <c r="C138" i="1" s="1"/>
  <c r="C140" i="1" s="1"/>
  <c r="C142" i="1" s="1"/>
  <c r="C144" i="1" s="1"/>
  <c r="C146" i="1" s="1"/>
  <c r="C148" i="1" s="1"/>
  <c r="C150" i="1" s="1"/>
  <c r="C152" i="1" s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T3" i="1" s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Q3" i="1" l="1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E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C1" i="2"/>
  <c r="L1" i="2"/>
  <c r="G3" i="2"/>
  <c r="J3" i="2"/>
  <c r="N3" i="2"/>
  <c r="G5" i="2"/>
  <c r="H5" i="2"/>
  <c r="I5" i="2"/>
  <c r="J5" i="2"/>
  <c r="K5" i="2"/>
  <c r="L5" i="2"/>
  <c r="M5" i="2"/>
  <c r="N5" i="2"/>
  <c r="O5" i="2"/>
  <c r="P5" i="2"/>
  <c r="G6" i="2"/>
  <c r="H6" i="2"/>
  <c r="I6" i="2"/>
  <c r="J6" i="2"/>
  <c r="K6" i="2"/>
  <c r="L6" i="2"/>
  <c r="M6" i="2"/>
  <c r="N6" i="2"/>
  <c r="O6" i="2"/>
  <c r="P6" i="2"/>
  <c r="G7" i="2"/>
  <c r="H7" i="2"/>
  <c r="I7" i="2"/>
  <c r="J7" i="2"/>
  <c r="K7" i="2"/>
  <c r="L7" i="2"/>
  <c r="M7" i="2"/>
  <c r="N7" i="2"/>
  <c r="O7" i="2"/>
  <c r="P7" i="2"/>
  <c r="G8" i="2"/>
  <c r="H8" i="2"/>
  <c r="I8" i="2"/>
  <c r="J8" i="2"/>
  <c r="K8" i="2"/>
  <c r="L8" i="2"/>
  <c r="M8" i="2"/>
  <c r="N8" i="2"/>
  <c r="O8" i="2"/>
  <c r="P8" i="2"/>
  <c r="G9" i="2"/>
  <c r="H9" i="2"/>
  <c r="I9" i="2"/>
  <c r="J9" i="2"/>
  <c r="K9" i="2"/>
  <c r="L9" i="2"/>
  <c r="M9" i="2"/>
  <c r="N9" i="2"/>
  <c r="O9" i="2"/>
  <c r="P9" i="2"/>
  <c r="G10" i="2"/>
  <c r="H10" i="2"/>
  <c r="I10" i="2"/>
  <c r="J10" i="2"/>
  <c r="K10" i="2"/>
  <c r="L10" i="2"/>
  <c r="M10" i="2"/>
  <c r="N10" i="2"/>
  <c r="O10" i="2"/>
  <c r="P10" i="2"/>
  <c r="G11" i="2"/>
  <c r="H11" i="2"/>
  <c r="I11" i="2"/>
  <c r="J11" i="2"/>
  <c r="K11" i="2"/>
  <c r="L11" i="2"/>
  <c r="M11" i="2"/>
  <c r="N11" i="2"/>
  <c r="O11" i="2"/>
  <c r="P11" i="2"/>
  <c r="G12" i="2"/>
  <c r="H12" i="2"/>
  <c r="I12" i="2"/>
  <c r="J12" i="2"/>
  <c r="K12" i="2"/>
  <c r="L12" i="2"/>
  <c r="M12" i="2"/>
  <c r="N12" i="2"/>
  <c r="O12" i="2"/>
  <c r="P12" i="2"/>
  <c r="G13" i="2"/>
  <c r="H13" i="2"/>
  <c r="I13" i="2"/>
  <c r="J13" i="2"/>
  <c r="K13" i="2"/>
  <c r="L13" i="2"/>
  <c r="M13" i="2"/>
  <c r="N13" i="2"/>
  <c r="O13" i="2"/>
  <c r="P13" i="2"/>
  <c r="G14" i="2"/>
  <c r="H14" i="2"/>
  <c r="I14" i="2"/>
  <c r="J14" i="2"/>
  <c r="K14" i="2"/>
  <c r="L14" i="2"/>
  <c r="M14" i="2"/>
  <c r="N14" i="2"/>
  <c r="O14" i="2"/>
  <c r="P14" i="2"/>
  <c r="G15" i="2"/>
  <c r="H15" i="2"/>
  <c r="I15" i="2"/>
  <c r="J15" i="2"/>
  <c r="K15" i="2"/>
  <c r="L15" i="2"/>
  <c r="M15" i="2"/>
  <c r="N15" i="2"/>
  <c r="O15" i="2"/>
  <c r="P15" i="2"/>
  <c r="G16" i="2"/>
  <c r="H16" i="2"/>
  <c r="I16" i="2"/>
  <c r="J16" i="2"/>
  <c r="K16" i="2"/>
  <c r="L16" i="2"/>
  <c r="M16" i="2"/>
  <c r="N16" i="2"/>
  <c r="O16" i="2"/>
  <c r="P16" i="2"/>
  <c r="G17" i="2"/>
  <c r="H17" i="2"/>
  <c r="I17" i="2"/>
  <c r="J17" i="2"/>
  <c r="K17" i="2"/>
  <c r="L17" i="2"/>
  <c r="M17" i="2"/>
  <c r="N17" i="2"/>
  <c r="O17" i="2"/>
  <c r="P17" i="2"/>
  <c r="G18" i="2"/>
  <c r="H18" i="2"/>
  <c r="I18" i="2"/>
  <c r="J18" i="2"/>
  <c r="K18" i="2"/>
  <c r="L18" i="2"/>
  <c r="M18" i="2"/>
  <c r="N18" i="2"/>
  <c r="O18" i="2"/>
  <c r="P18" i="2"/>
  <c r="G19" i="2"/>
  <c r="H19" i="2"/>
  <c r="I19" i="2"/>
  <c r="J19" i="2"/>
  <c r="K19" i="2"/>
  <c r="L19" i="2"/>
  <c r="M19" i="2"/>
  <c r="N19" i="2"/>
  <c r="O19" i="2"/>
  <c r="P19" i="2"/>
  <c r="G20" i="2"/>
  <c r="H20" i="2"/>
  <c r="I20" i="2"/>
  <c r="J20" i="2"/>
  <c r="K20" i="2"/>
  <c r="L20" i="2"/>
  <c r="M20" i="2"/>
  <c r="N20" i="2"/>
  <c r="O20" i="2"/>
  <c r="P20" i="2"/>
  <c r="G21" i="2"/>
  <c r="H21" i="2"/>
  <c r="I21" i="2"/>
  <c r="J21" i="2"/>
  <c r="K21" i="2"/>
  <c r="L21" i="2"/>
  <c r="M21" i="2"/>
  <c r="N21" i="2"/>
  <c r="O21" i="2"/>
  <c r="P21" i="2"/>
  <c r="G22" i="2"/>
  <c r="H22" i="2"/>
  <c r="I22" i="2"/>
  <c r="J22" i="2"/>
  <c r="K22" i="2"/>
  <c r="L22" i="2"/>
  <c r="M22" i="2"/>
  <c r="N22" i="2"/>
  <c r="O22" i="2"/>
  <c r="P22" i="2"/>
  <c r="G23" i="2"/>
  <c r="H23" i="2"/>
  <c r="I23" i="2"/>
  <c r="J23" i="2"/>
  <c r="K23" i="2"/>
  <c r="L23" i="2"/>
  <c r="M23" i="2"/>
  <c r="N23" i="2"/>
  <c r="O23" i="2"/>
  <c r="P23" i="2"/>
  <c r="G24" i="2"/>
  <c r="H24" i="2"/>
  <c r="I24" i="2"/>
  <c r="J24" i="2"/>
  <c r="K24" i="2"/>
  <c r="L24" i="2"/>
  <c r="M24" i="2"/>
  <c r="N24" i="2"/>
  <c r="O24" i="2"/>
  <c r="P24" i="2"/>
  <c r="L1" i="5" l="1"/>
  <c r="E3" i="5" s="1"/>
  <c r="A6" i="5" s="1"/>
  <c r="J3" i="5"/>
  <c r="Q3" i="5"/>
  <c r="B6" i="5"/>
  <c r="B7" i="5" s="1"/>
  <c r="D6" i="5"/>
  <c r="E6" i="5"/>
  <c r="H6" i="5"/>
  <c r="J6" i="5"/>
  <c r="K6" i="5"/>
  <c r="A7" i="5" s="1"/>
  <c r="C7" i="5"/>
  <c r="D7" i="5"/>
  <c r="E7" i="5"/>
  <c r="H7" i="5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I7" i="5"/>
  <c r="J7" i="5"/>
  <c r="K7" i="5"/>
  <c r="D8" i="5"/>
  <c r="I8" i="5"/>
  <c r="J8" i="5"/>
  <c r="K8" i="5"/>
  <c r="D9" i="5"/>
  <c r="I9" i="5"/>
  <c r="J9" i="5"/>
  <c r="K9" i="5"/>
  <c r="D10" i="5"/>
  <c r="I10" i="5"/>
  <c r="I12" i="5" s="1"/>
  <c r="I14" i="5" s="1"/>
  <c r="I16" i="5" s="1"/>
  <c r="I18" i="5" s="1"/>
  <c r="I20" i="5" s="1"/>
  <c r="I22" i="5" s="1"/>
  <c r="I24" i="5" s="1"/>
  <c r="I26" i="5" s="1"/>
  <c r="I28" i="5" s="1"/>
  <c r="I30" i="5" s="1"/>
  <c r="I32" i="5" s="1"/>
  <c r="I34" i="5" s="1"/>
  <c r="I36" i="5" s="1"/>
  <c r="I38" i="5" s="1"/>
  <c r="I40" i="5" s="1"/>
  <c r="I42" i="5" s="1"/>
  <c r="I44" i="5" s="1"/>
  <c r="I46" i="5" s="1"/>
  <c r="I48" i="5" s="1"/>
  <c r="I50" i="5" s="1"/>
  <c r="I52" i="5" s="1"/>
  <c r="I54" i="5" s="1"/>
  <c r="I56" i="5" s="1"/>
  <c r="I58" i="5" s="1"/>
  <c r="J10" i="5"/>
  <c r="K10" i="5"/>
  <c r="D11" i="5"/>
  <c r="I11" i="5"/>
  <c r="I13" i="5" s="1"/>
  <c r="I15" i="5" s="1"/>
  <c r="I17" i="5" s="1"/>
  <c r="I19" i="5" s="1"/>
  <c r="I21" i="5" s="1"/>
  <c r="I23" i="5" s="1"/>
  <c r="I25" i="5" s="1"/>
  <c r="I27" i="5" s="1"/>
  <c r="I29" i="5" s="1"/>
  <c r="I31" i="5" s="1"/>
  <c r="I33" i="5" s="1"/>
  <c r="I35" i="5" s="1"/>
  <c r="I37" i="5" s="1"/>
  <c r="I39" i="5" s="1"/>
  <c r="I41" i="5" s="1"/>
  <c r="I43" i="5" s="1"/>
  <c r="I45" i="5" s="1"/>
  <c r="I47" i="5" s="1"/>
  <c r="I49" i="5" s="1"/>
  <c r="I51" i="5" s="1"/>
  <c r="I53" i="5" s="1"/>
  <c r="I55" i="5" s="1"/>
  <c r="I57" i="5" s="1"/>
  <c r="I59" i="5" s="1"/>
  <c r="I61" i="5" s="1"/>
  <c r="I63" i="5" s="1"/>
  <c r="I65" i="5" s="1"/>
  <c r="I67" i="5" s="1"/>
  <c r="I69" i="5" s="1"/>
  <c r="I71" i="5" s="1"/>
  <c r="I73" i="5" s="1"/>
  <c r="I75" i="5" s="1"/>
  <c r="I77" i="5" s="1"/>
  <c r="I79" i="5" s="1"/>
  <c r="I81" i="5" s="1"/>
  <c r="I83" i="5" s="1"/>
  <c r="I85" i="5" s="1"/>
  <c r="I87" i="5" s="1"/>
  <c r="I89" i="5" s="1"/>
  <c r="I91" i="5" s="1"/>
  <c r="I93" i="5" s="1"/>
  <c r="I95" i="5" s="1"/>
  <c r="I97" i="5" s="1"/>
  <c r="I99" i="5" s="1"/>
  <c r="I101" i="5" s="1"/>
  <c r="J11" i="5"/>
  <c r="K11" i="5"/>
  <c r="D12" i="5"/>
  <c r="J12" i="5"/>
  <c r="K12" i="5"/>
  <c r="D13" i="5"/>
  <c r="J13" i="5"/>
  <c r="K13" i="5"/>
  <c r="D14" i="5"/>
  <c r="J14" i="5"/>
  <c r="K14" i="5"/>
  <c r="D15" i="5"/>
  <c r="J15" i="5"/>
  <c r="K15" i="5"/>
  <c r="D16" i="5"/>
  <c r="J16" i="5"/>
  <c r="K16" i="5"/>
  <c r="D17" i="5"/>
  <c r="J17" i="5"/>
  <c r="K17" i="5"/>
  <c r="D18" i="5"/>
  <c r="J18" i="5"/>
  <c r="K18" i="5"/>
  <c r="D19" i="5"/>
  <c r="J19" i="5"/>
  <c r="K19" i="5"/>
  <c r="D20" i="5"/>
  <c r="J20" i="5"/>
  <c r="K20" i="5"/>
  <c r="D21" i="5"/>
  <c r="J21" i="5"/>
  <c r="K21" i="5"/>
  <c r="D22" i="5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J35" i="5"/>
  <c r="K35" i="5"/>
  <c r="J36" i="5"/>
  <c r="K36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J44" i="5"/>
  <c r="K44" i="5"/>
  <c r="J45" i="5"/>
  <c r="K45" i="5"/>
  <c r="J46" i="5"/>
  <c r="K46" i="5"/>
  <c r="J47" i="5"/>
  <c r="K47" i="5"/>
  <c r="J48" i="5"/>
  <c r="K48" i="5"/>
  <c r="J49" i="5"/>
  <c r="K49" i="5"/>
  <c r="J50" i="5"/>
  <c r="K50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I60" i="5"/>
  <c r="I62" i="5" s="1"/>
  <c r="I64" i="5" s="1"/>
  <c r="I66" i="5" s="1"/>
  <c r="I68" i="5" s="1"/>
  <c r="I70" i="5" s="1"/>
  <c r="I72" i="5" s="1"/>
  <c r="I74" i="5" s="1"/>
  <c r="I76" i="5" s="1"/>
  <c r="I78" i="5" s="1"/>
  <c r="I80" i="5" s="1"/>
  <c r="I82" i="5" s="1"/>
  <c r="I84" i="5" s="1"/>
  <c r="I86" i="5" s="1"/>
  <c r="I88" i="5" s="1"/>
  <c r="I90" i="5" s="1"/>
  <c r="I92" i="5" s="1"/>
  <c r="I94" i="5" s="1"/>
  <c r="I96" i="5" s="1"/>
  <c r="I98" i="5" s="1"/>
  <c r="I100" i="5" s="1"/>
  <c r="I102" i="5" s="1"/>
  <c r="I104" i="5" s="1"/>
  <c r="I106" i="5" s="1"/>
  <c r="I108" i="5" s="1"/>
  <c r="I110" i="5" s="1"/>
  <c r="I112" i="5" s="1"/>
  <c r="I114" i="5" s="1"/>
  <c r="I116" i="5" s="1"/>
  <c r="I118" i="5" s="1"/>
  <c r="I120" i="5" s="1"/>
  <c r="I122" i="5" s="1"/>
  <c r="I124" i="5" s="1"/>
  <c r="I126" i="5" s="1"/>
  <c r="I128" i="5" s="1"/>
  <c r="I130" i="5" s="1"/>
  <c r="I132" i="5" s="1"/>
  <c r="I134" i="5" s="1"/>
  <c r="I136" i="5" s="1"/>
  <c r="I138" i="5" s="1"/>
  <c r="I140" i="5" s="1"/>
  <c r="I142" i="5" s="1"/>
  <c r="I144" i="5" s="1"/>
  <c r="I146" i="5" s="1"/>
  <c r="I148" i="5" s="1"/>
  <c r="I150" i="5" s="1"/>
  <c r="I152" i="5" s="1"/>
  <c r="J60" i="5"/>
  <c r="K60" i="5"/>
  <c r="J61" i="5"/>
  <c r="K61" i="5"/>
  <c r="J62" i="5"/>
  <c r="K62" i="5"/>
  <c r="J63" i="5"/>
  <c r="K63" i="5"/>
  <c r="E64" i="5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J64" i="5"/>
  <c r="K64" i="5"/>
  <c r="J65" i="5"/>
  <c r="K65" i="5"/>
  <c r="J66" i="5"/>
  <c r="K66" i="5"/>
  <c r="J67" i="5"/>
  <c r="K67" i="5"/>
  <c r="J68" i="5"/>
  <c r="K68" i="5"/>
  <c r="J69" i="5"/>
  <c r="K69" i="5"/>
  <c r="J70" i="5"/>
  <c r="K70" i="5"/>
  <c r="J71" i="5"/>
  <c r="K71" i="5"/>
  <c r="J72" i="5"/>
  <c r="K72" i="5"/>
  <c r="J73" i="5"/>
  <c r="K73" i="5"/>
  <c r="J74" i="5"/>
  <c r="K74" i="5"/>
  <c r="J75" i="5"/>
  <c r="K75" i="5"/>
  <c r="J76" i="5"/>
  <c r="K76" i="5"/>
  <c r="J77" i="5"/>
  <c r="K77" i="5"/>
  <c r="J78" i="5"/>
  <c r="K78" i="5"/>
  <c r="J79" i="5"/>
  <c r="K79" i="5"/>
  <c r="J80" i="5"/>
  <c r="K80" i="5"/>
  <c r="J81" i="5"/>
  <c r="K81" i="5"/>
  <c r="J82" i="5"/>
  <c r="K82" i="5"/>
  <c r="J83" i="5"/>
  <c r="K83" i="5"/>
  <c r="J84" i="5"/>
  <c r="K84" i="5"/>
  <c r="J85" i="5"/>
  <c r="K85" i="5"/>
  <c r="J86" i="5"/>
  <c r="K86" i="5"/>
  <c r="J87" i="5"/>
  <c r="K87" i="5"/>
  <c r="J88" i="5"/>
  <c r="K88" i="5"/>
  <c r="J89" i="5"/>
  <c r="K89" i="5"/>
  <c r="J90" i="5"/>
  <c r="K90" i="5"/>
  <c r="J91" i="5"/>
  <c r="K91" i="5"/>
  <c r="J92" i="5"/>
  <c r="K92" i="5"/>
  <c r="J93" i="5"/>
  <c r="K93" i="5"/>
  <c r="J94" i="5"/>
  <c r="K94" i="5"/>
  <c r="J95" i="5"/>
  <c r="K95" i="5"/>
  <c r="J96" i="5"/>
  <c r="K96" i="5"/>
  <c r="J97" i="5"/>
  <c r="K97" i="5"/>
  <c r="J98" i="5"/>
  <c r="K98" i="5"/>
  <c r="J99" i="5"/>
  <c r="K99" i="5"/>
  <c r="J100" i="5"/>
  <c r="K100" i="5"/>
  <c r="J101" i="5"/>
  <c r="K101" i="5"/>
  <c r="J102" i="5"/>
  <c r="K102" i="5"/>
  <c r="I103" i="5"/>
  <c r="I105" i="5" s="1"/>
  <c r="I107" i="5" s="1"/>
  <c r="I109" i="5" s="1"/>
  <c r="I111" i="5" s="1"/>
  <c r="I113" i="5" s="1"/>
  <c r="I115" i="5" s="1"/>
  <c r="I117" i="5" s="1"/>
  <c r="I119" i="5" s="1"/>
  <c r="I121" i="5" s="1"/>
  <c r="I123" i="5" s="1"/>
  <c r="I125" i="5" s="1"/>
  <c r="I127" i="5" s="1"/>
  <c r="I129" i="5" s="1"/>
  <c r="I131" i="5" s="1"/>
  <c r="I133" i="5" s="1"/>
  <c r="I135" i="5" s="1"/>
  <c r="I137" i="5" s="1"/>
  <c r="I139" i="5" s="1"/>
  <c r="I141" i="5" s="1"/>
  <c r="I143" i="5" s="1"/>
  <c r="I145" i="5" s="1"/>
  <c r="I147" i="5" s="1"/>
  <c r="I149" i="5" s="1"/>
  <c r="I151" i="5" s="1"/>
  <c r="J103" i="5"/>
  <c r="K103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K112" i="5"/>
  <c r="J113" i="5"/>
  <c r="K113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J128" i="5"/>
  <c r="K128" i="5"/>
  <c r="J129" i="5"/>
  <c r="K129" i="5"/>
  <c r="J130" i="5"/>
  <c r="K130" i="5"/>
  <c r="J131" i="5"/>
  <c r="K131" i="5"/>
  <c r="J132" i="5"/>
  <c r="K132" i="5"/>
  <c r="J133" i="5"/>
  <c r="K133" i="5"/>
  <c r="J134" i="5"/>
  <c r="K134" i="5"/>
  <c r="J135" i="5"/>
  <c r="K135" i="5"/>
  <c r="J136" i="5"/>
  <c r="K136" i="5"/>
  <c r="J137" i="5"/>
  <c r="K137" i="5"/>
  <c r="J138" i="5"/>
  <c r="K138" i="5"/>
  <c r="J139" i="5"/>
  <c r="K139" i="5"/>
  <c r="J140" i="5"/>
  <c r="K140" i="5"/>
  <c r="J141" i="5"/>
  <c r="K141" i="5"/>
  <c r="J142" i="5"/>
  <c r="K142" i="5"/>
  <c r="J143" i="5"/>
  <c r="K143" i="5"/>
  <c r="J144" i="5"/>
  <c r="K144" i="5"/>
  <c r="J145" i="5"/>
  <c r="K145" i="5"/>
  <c r="J146" i="5"/>
  <c r="K146" i="5"/>
  <c r="J147" i="5"/>
  <c r="K147" i="5"/>
  <c r="J148" i="5"/>
  <c r="K148" i="5"/>
  <c r="J149" i="5"/>
  <c r="K149" i="5"/>
  <c r="J150" i="5"/>
  <c r="K150" i="5"/>
  <c r="J151" i="5"/>
  <c r="K151" i="5"/>
  <c r="J152" i="5"/>
  <c r="K152" i="5"/>
  <c r="C8" i="5" l="1"/>
  <c r="E8" i="5" s="1"/>
  <c r="A8" i="5"/>
  <c r="A9" i="5" s="1"/>
  <c r="C9" i="5" l="1"/>
  <c r="E9" i="5" s="1"/>
  <c r="A10" i="5"/>
  <c r="B9" i="5" s="1"/>
  <c r="C11" i="5" s="1"/>
  <c r="E11" i="5" s="1"/>
  <c r="B8" i="5"/>
  <c r="C10" i="5" s="1"/>
  <c r="E10" i="5" s="1"/>
  <c r="A11" i="5" l="1"/>
  <c r="A12" i="5" l="1"/>
  <c r="B10" i="5"/>
  <c r="C12" i="5" s="1"/>
  <c r="E12" i="5" s="1"/>
  <c r="A13" i="5" l="1"/>
  <c r="B11" i="5"/>
  <c r="C13" i="5" s="1"/>
  <c r="E13" i="5" s="1"/>
  <c r="A14" i="5" l="1"/>
  <c r="B12" i="5"/>
  <c r="C14" i="5" s="1"/>
  <c r="E14" i="5" s="1"/>
  <c r="B13" i="5" l="1"/>
  <c r="C15" i="5" s="1"/>
  <c r="E15" i="5" s="1"/>
  <c r="A15" i="5"/>
  <c r="B14" i="5" s="1"/>
  <c r="C16" i="5" s="1"/>
  <c r="E16" i="5" l="1"/>
  <c r="A16" i="5"/>
  <c r="A17" i="5" l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B15" i="5"/>
  <c r="B16" i="5" l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C17" i="5"/>
  <c r="C18" i="5" l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E17" i="5"/>
  <c r="E18" i="5" l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L1" i="4"/>
  <c r="E3" i="4" s="1"/>
  <c r="A6" i="4" s="1"/>
  <c r="J3" i="4"/>
  <c r="Q3" i="4"/>
  <c r="B6" i="4"/>
  <c r="D6" i="4"/>
  <c r="E6" i="4"/>
  <c r="H6" i="4"/>
  <c r="J6" i="4"/>
  <c r="K6" i="4"/>
  <c r="B7" i="4"/>
  <c r="C7" i="4"/>
  <c r="D7" i="4"/>
  <c r="E7" i="4"/>
  <c r="H7" i="4"/>
  <c r="I7" i="4"/>
  <c r="J7" i="4"/>
  <c r="K7" i="4"/>
  <c r="B8" i="4"/>
  <c r="C8" i="4"/>
  <c r="D8" i="4"/>
  <c r="E8" i="4"/>
  <c r="H8" i="4"/>
  <c r="I8" i="4"/>
  <c r="J8" i="4"/>
  <c r="K8" i="4"/>
  <c r="B9" i="4"/>
  <c r="C9" i="4"/>
  <c r="D9" i="4"/>
  <c r="E9" i="4"/>
  <c r="H9" i="4"/>
  <c r="I9" i="4"/>
  <c r="J9" i="4"/>
  <c r="K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C10" i="4"/>
  <c r="D10" i="4"/>
  <c r="E10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I10" i="4"/>
  <c r="J10" i="4"/>
  <c r="K10" i="4"/>
  <c r="C11" i="4"/>
  <c r="C13" i="4" s="1"/>
  <c r="C15" i="4" s="1"/>
  <c r="C17" i="4" s="1"/>
  <c r="C19" i="4" s="1"/>
  <c r="C21" i="4" s="1"/>
  <c r="C23" i="4" s="1"/>
  <c r="C25" i="4" s="1"/>
  <c r="C27" i="4" s="1"/>
  <c r="C29" i="4" s="1"/>
  <c r="C31" i="4" s="1"/>
  <c r="C33" i="4" s="1"/>
  <c r="C35" i="4" s="1"/>
  <c r="C37" i="4" s="1"/>
  <c r="C39" i="4" s="1"/>
  <c r="C41" i="4" s="1"/>
  <c r="C43" i="4" s="1"/>
  <c r="C45" i="4" s="1"/>
  <c r="C47" i="4" s="1"/>
  <c r="C49" i="4" s="1"/>
  <c r="C51" i="4" s="1"/>
  <c r="C53" i="4" s="1"/>
  <c r="C55" i="4" s="1"/>
  <c r="C57" i="4" s="1"/>
  <c r="C59" i="4" s="1"/>
  <c r="C61" i="4" s="1"/>
  <c r="C63" i="4" s="1"/>
  <c r="C65" i="4" s="1"/>
  <c r="C67" i="4" s="1"/>
  <c r="C69" i="4" s="1"/>
  <c r="C71" i="4" s="1"/>
  <c r="C73" i="4" s="1"/>
  <c r="C75" i="4" s="1"/>
  <c r="C77" i="4" s="1"/>
  <c r="C79" i="4" s="1"/>
  <c r="C81" i="4" s="1"/>
  <c r="C83" i="4" s="1"/>
  <c r="C85" i="4" s="1"/>
  <c r="C87" i="4" s="1"/>
  <c r="C89" i="4" s="1"/>
  <c r="C91" i="4" s="1"/>
  <c r="C93" i="4" s="1"/>
  <c r="C95" i="4" s="1"/>
  <c r="C97" i="4" s="1"/>
  <c r="C99" i="4" s="1"/>
  <c r="C101" i="4" s="1"/>
  <c r="C103" i="4" s="1"/>
  <c r="C105" i="4" s="1"/>
  <c r="C107" i="4" s="1"/>
  <c r="C109" i="4" s="1"/>
  <c r="C111" i="4" s="1"/>
  <c r="C113" i="4" s="1"/>
  <c r="C115" i="4" s="1"/>
  <c r="C117" i="4" s="1"/>
  <c r="C119" i="4" s="1"/>
  <c r="C121" i="4" s="1"/>
  <c r="C123" i="4" s="1"/>
  <c r="C125" i="4" s="1"/>
  <c r="C127" i="4" s="1"/>
  <c r="C129" i="4" s="1"/>
  <c r="C131" i="4" s="1"/>
  <c r="C133" i="4" s="1"/>
  <c r="C135" i="4" s="1"/>
  <c r="C137" i="4" s="1"/>
  <c r="C139" i="4" s="1"/>
  <c r="C141" i="4" s="1"/>
  <c r="C143" i="4" s="1"/>
  <c r="C145" i="4" s="1"/>
  <c r="C147" i="4" s="1"/>
  <c r="C149" i="4" s="1"/>
  <c r="C151" i="4" s="1"/>
  <c r="D11" i="4"/>
  <c r="E11" i="4"/>
  <c r="I11" i="4"/>
  <c r="I13" i="4" s="1"/>
  <c r="I15" i="4" s="1"/>
  <c r="I17" i="4" s="1"/>
  <c r="I19" i="4" s="1"/>
  <c r="I21" i="4" s="1"/>
  <c r="I23" i="4" s="1"/>
  <c r="I25" i="4" s="1"/>
  <c r="I27" i="4" s="1"/>
  <c r="I29" i="4" s="1"/>
  <c r="I31" i="4" s="1"/>
  <c r="I33" i="4" s="1"/>
  <c r="I35" i="4" s="1"/>
  <c r="I37" i="4" s="1"/>
  <c r="I39" i="4" s="1"/>
  <c r="I41" i="4" s="1"/>
  <c r="I43" i="4" s="1"/>
  <c r="I45" i="4" s="1"/>
  <c r="I47" i="4" s="1"/>
  <c r="I49" i="4" s="1"/>
  <c r="I51" i="4" s="1"/>
  <c r="I53" i="4" s="1"/>
  <c r="I55" i="4" s="1"/>
  <c r="I57" i="4" s="1"/>
  <c r="I59" i="4" s="1"/>
  <c r="I61" i="4" s="1"/>
  <c r="I63" i="4" s="1"/>
  <c r="I65" i="4" s="1"/>
  <c r="I67" i="4" s="1"/>
  <c r="I69" i="4" s="1"/>
  <c r="I71" i="4" s="1"/>
  <c r="I73" i="4" s="1"/>
  <c r="I75" i="4" s="1"/>
  <c r="I77" i="4" s="1"/>
  <c r="I79" i="4" s="1"/>
  <c r="I81" i="4" s="1"/>
  <c r="I83" i="4" s="1"/>
  <c r="I85" i="4" s="1"/>
  <c r="I87" i="4" s="1"/>
  <c r="I89" i="4" s="1"/>
  <c r="I91" i="4" s="1"/>
  <c r="I93" i="4" s="1"/>
  <c r="I95" i="4" s="1"/>
  <c r="I97" i="4" s="1"/>
  <c r="I99" i="4" s="1"/>
  <c r="I101" i="4" s="1"/>
  <c r="I103" i="4" s="1"/>
  <c r="I105" i="4" s="1"/>
  <c r="I107" i="4" s="1"/>
  <c r="I109" i="4" s="1"/>
  <c r="I111" i="4" s="1"/>
  <c r="I113" i="4" s="1"/>
  <c r="I115" i="4" s="1"/>
  <c r="I117" i="4" s="1"/>
  <c r="I119" i="4" s="1"/>
  <c r="I121" i="4" s="1"/>
  <c r="I123" i="4" s="1"/>
  <c r="I125" i="4" s="1"/>
  <c r="I127" i="4" s="1"/>
  <c r="I129" i="4" s="1"/>
  <c r="I131" i="4" s="1"/>
  <c r="I133" i="4" s="1"/>
  <c r="I135" i="4" s="1"/>
  <c r="I137" i="4" s="1"/>
  <c r="I139" i="4" s="1"/>
  <c r="I141" i="4" s="1"/>
  <c r="I143" i="4" s="1"/>
  <c r="I145" i="4" s="1"/>
  <c r="I147" i="4" s="1"/>
  <c r="I149" i="4" s="1"/>
  <c r="I151" i="4" s="1"/>
  <c r="J11" i="4"/>
  <c r="K11" i="4"/>
  <c r="C12" i="4"/>
  <c r="D12" i="4"/>
  <c r="E12" i="4"/>
  <c r="I12" i="4"/>
  <c r="J12" i="4"/>
  <c r="K12" i="4"/>
  <c r="D13" i="4"/>
  <c r="E13" i="4"/>
  <c r="J13" i="4"/>
  <c r="K13" i="4"/>
  <c r="C14" i="4"/>
  <c r="D14" i="4"/>
  <c r="E14" i="4"/>
  <c r="I14" i="4"/>
  <c r="J14" i="4"/>
  <c r="K14" i="4"/>
  <c r="D15" i="4"/>
  <c r="E15" i="4"/>
  <c r="J15" i="4"/>
  <c r="K15" i="4"/>
  <c r="C16" i="4"/>
  <c r="D16" i="4"/>
  <c r="E16" i="4"/>
  <c r="I16" i="4"/>
  <c r="J16" i="4"/>
  <c r="K16" i="4"/>
  <c r="D17" i="4"/>
  <c r="E17" i="4"/>
  <c r="J17" i="4"/>
  <c r="K17" i="4"/>
  <c r="C18" i="4"/>
  <c r="D18" i="4"/>
  <c r="E18" i="4"/>
  <c r="I18" i="4"/>
  <c r="J18" i="4"/>
  <c r="K18" i="4"/>
  <c r="D19" i="4"/>
  <c r="E19" i="4"/>
  <c r="J19" i="4"/>
  <c r="K19" i="4"/>
  <c r="C20" i="4"/>
  <c r="D20" i="4"/>
  <c r="E20" i="4"/>
  <c r="I20" i="4"/>
  <c r="J20" i="4"/>
  <c r="K20" i="4"/>
  <c r="D21" i="4"/>
  <c r="E21" i="4"/>
  <c r="J21" i="4"/>
  <c r="K21" i="4"/>
  <c r="C22" i="4"/>
  <c r="D22" i="4"/>
  <c r="E22" i="4"/>
  <c r="I22" i="4"/>
  <c r="J22" i="4"/>
  <c r="K22" i="4"/>
  <c r="D23" i="4"/>
  <c r="E23" i="4"/>
  <c r="J23" i="4"/>
  <c r="K23" i="4"/>
  <c r="C24" i="4"/>
  <c r="D24" i="4"/>
  <c r="E24" i="4"/>
  <c r="I24" i="4"/>
  <c r="J24" i="4"/>
  <c r="K24" i="4"/>
  <c r="D25" i="4"/>
  <c r="E25" i="4"/>
  <c r="J25" i="4"/>
  <c r="K25" i="4"/>
  <c r="C26" i="4"/>
  <c r="D26" i="4"/>
  <c r="E26" i="4"/>
  <c r="I26" i="4"/>
  <c r="J26" i="4"/>
  <c r="K26" i="4"/>
  <c r="D27" i="4"/>
  <c r="E27" i="4"/>
  <c r="J27" i="4"/>
  <c r="K27" i="4"/>
  <c r="C28" i="4"/>
  <c r="D28" i="4"/>
  <c r="E28" i="4"/>
  <c r="I28" i="4"/>
  <c r="J28" i="4"/>
  <c r="K28" i="4"/>
  <c r="D29" i="4"/>
  <c r="E29" i="4"/>
  <c r="J29" i="4"/>
  <c r="K29" i="4"/>
  <c r="C30" i="4"/>
  <c r="D30" i="4"/>
  <c r="E30" i="4"/>
  <c r="I30" i="4"/>
  <c r="J30" i="4"/>
  <c r="K30" i="4"/>
  <c r="D31" i="4"/>
  <c r="E31" i="4"/>
  <c r="J31" i="4"/>
  <c r="K31" i="4"/>
  <c r="C32" i="4"/>
  <c r="D32" i="4"/>
  <c r="E32" i="4"/>
  <c r="I32" i="4"/>
  <c r="J32" i="4"/>
  <c r="K32" i="4"/>
  <c r="D33" i="4"/>
  <c r="E33" i="4"/>
  <c r="J33" i="4"/>
  <c r="K33" i="4"/>
  <c r="C34" i="4"/>
  <c r="D34" i="4"/>
  <c r="E34" i="4"/>
  <c r="I34" i="4"/>
  <c r="J34" i="4"/>
  <c r="K34" i="4"/>
  <c r="D35" i="4"/>
  <c r="E35" i="4"/>
  <c r="J35" i="4"/>
  <c r="K35" i="4"/>
  <c r="C36" i="4"/>
  <c r="D36" i="4"/>
  <c r="E36" i="4"/>
  <c r="I36" i="4"/>
  <c r="J36" i="4"/>
  <c r="K36" i="4"/>
  <c r="D37" i="4"/>
  <c r="E37" i="4"/>
  <c r="J37" i="4"/>
  <c r="K37" i="4"/>
  <c r="C38" i="4"/>
  <c r="D38" i="4"/>
  <c r="E38" i="4"/>
  <c r="I38" i="4"/>
  <c r="J38" i="4"/>
  <c r="K38" i="4"/>
  <c r="D39" i="4"/>
  <c r="E39" i="4"/>
  <c r="J39" i="4"/>
  <c r="K39" i="4"/>
  <c r="C40" i="4"/>
  <c r="D40" i="4"/>
  <c r="E40" i="4"/>
  <c r="I40" i="4"/>
  <c r="J40" i="4"/>
  <c r="K40" i="4"/>
  <c r="D41" i="4"/>
  <c r="E41" i="4"/>
  <c r="J41" i="4"/>
  <c r="K41" i="4"/>
  <c r="C42" i="4"/>
  <c r="D42" i="4"/>
  <c r="E42" i="4"/>
  <c r="I42" i="4"/>
  <c r="J42" i="4"/>
  <c r="K42" i="4"/>
  <c r="D43" i="4"/>
  <c r="E43" i="4"/>
  <c r="J43" i="4"/>
  <c r="K43" i="4"/>
  <c r="C44" i="4"/>
  <c r="D44" i="4"/>
  <c r="E44" i="4"/>
  <c r="I44" i="4"/>
  <c r="J44" i="4"/>
  <c r="K44" i="4"/>
  <c r="D45" i="4"/>
  <c r="E45" i="4"/>
  <c r="J45" i="4"/>
  <c r="K45" i="4"/>
  <c r="C46" i="4"/>
  <c r="D46" i="4"/>
  <c r="E46" i="4"/>
  <c r="I46" i="4"/>
  <c r="J46" i="4"/>
  <c r="K46" i="4"/>
  <c r="D47" i="4"/>
  <c r="E47" i="4"/>
  <c r="J47" i="4"/>
  <c r="K47" i="4"/>
  <c r="C48" i="4"/>
  <c r="D48" i="4"/>
  <c r="E48" i="4"/>
  <c r="I48" i="4"/>
  <c r="J48" i="4"/>
  <c r="K48" i="4"/>
  <c r="D49" i="4"/>
  <c r="E49" i="4"/>
  <c r="J49" i="4"/>
  <c r="K49" i="4"/>
  <c r="C50" i="4"/>
  <c r="D50" i="4"/>
  <c r="E50" i="4"/>
  <c r="I50" i="4"/>
  <c r="J50" i="4"/>
  <c r="K50" i="4"/>
  <c r="D51" i="4"/>
  <c r="E51" i="4"/>
  <c r="J51" i="4"/>
  <c r="K51" i="4"/>
  <c r="C52" i="4"/>
  <c r="D52" i="4"/>
  <c r="E52" i="4"/>
  <c r="I52" i="4"/>
  <c r="J52" i="4"/>
  <c r="K52" i="4"/>
  <c r="D53" i="4"/>
  <c r="E53" i="4"/>
  <c r="J53" i="4"/>
  <c r="K53" i="4"/>
  <c r="C54" i="4"/>
  <c r="D54" i="4"/>
  <c r="E54" i="4"/>
  <c r="I54" i="4"/>
  <c r="J54" i="4"/>
  <c r="K54" i="4"/>
  <c r="D55" i="4"/>
  <c r="E55" i="4"/>
  <c r="J55" i="4"/>
  <c r="K55" i="4"/>
  <c r="C56" i="4"/>
  <c r="D56" i="4"/>
  <c r="E56" i="4"/>
  <c r="I56" i="4"/>
  <c r="I58" i="4" s="1"/>
  <c r="I60" i="4" s="1"/>
  <c r="I62" i="4" s="1"/>
  <c r="I64" i="4" s="1"/>
  <c r="I66" i="4" s="1"/>
  <c r="I68" i="4" s="1"/>
  <c r="I70" i="4" s="1"/>
  <c r="I72" i="4" s="1"/>
  <c r="I74" i="4" s="1"/>
  <c r="I76" i="4" s="1"/>
  <c r="I78" i="4" s="1"/>
  <c r="I80" i="4" s="1"/>
  <c r="I82" i="4" s="1"/>
  <c r="I84" i="4" s="1"/>
  <c r="I86" i="4" s="1"/>
  <c r="I88" i="4" s="1"/>
  <c r="I90" i="4" s="1"/>
  <c r="I92" i="4" s="1"/>
  <c r="I94" i="4" s="1"/>
  <c r="I96" i="4" s="1"/>
  <c r="I98" i="4" s="1"/>
  <c r="I100" i="4" s="1"/>
  <c r="I102" i="4" s="1"/>
  <c r="I104" i="4" s="1"/>
  <c r="I106" i="4" s="1"/>
  <c r="I108" i="4" s="1"/>
  <c r="I110" i="4" s="1"/>
  <c r="I112" i="4" s="1"/>
  <c r="I114" i="4" s="1"/>
  <c r="I116" i="4" s="1"/>
  <c r="I118" i="4" s="1"/>
  <c r="I120" i="4" s="1"/>
  <c r="I122" i="4" s="1"/>
  <c r="I124" i="4" s="1"/>
  <c r="I126" i="4" s="1"/>
  <c r="I128" i="4" s="1"/>
  <c r="I130" i="4" s="1"/>
  <c r="I132" i="4" s="1"/>
  <c r="I134" i="4" s="1"/>
  <c r="I136" i="4" s="1"/>
  <c r="I138" i="4" s="1"/>
  <c r="I140" i="4" s="1"/>
  <c r="I142" i="4" s="1"/>
  <c r="I144" i="4" s="1"/>
  <c r="I146" i="4" s="1"/>
  <c r="I148" i="4" s="1"/>
  <c r="I150" i="4" s="1"/>
  <c r="I152" i="4" s="1"/>
  <c r="J56" i="4"/>
  <c r="K56" i="4"/>
  <c r="D57" i="4"/>
  <c r="E57" i="4"/>
  <c r="J57" i="4"/>
  <c r="K57" i="4"/>
  <c r="C58" i="4"/>
  <c r="D58" i="4"/>
  <c r="E58" i="4"/>
  <c r="J58" i="4"/>
  <c r="K58" i="4"/>
  <c r="D59" i="4"/>
  <c r="E59" i="4"/>
  <c r="J59" i="4"/>
  <c r="K59" i="4"/>
  <c r="C60" i="4"/>
  <c r="C62" i="4" s="1"/>
  <c r="C64" i="4" s="1"/>
  <c r="C66" i="4" s="1"/>
  <c r="C68" i="4" s="1"/>
  <c r="C70" i="4" s="1"/>
  <c r="C72" i="4" s="1"/>
  <c r="C74" i="4" s="1"/>
  <c r="C76" i="4" s="1"/>
  <c r="C78" i="4" s="1"/>
  <c r="C80" i="4" s="1"/>
  <c r="C82" i="4" s="1"/>
  <c r="C84" i="4" s="1"/>
  <c r="C86" i="4" s="1"/>
  <c r="C88" i="4" s="1"/>
  <c r="C90" i="4" s="1"/>
  <c r="C92" i="4" s="1"/>
  <c r="C94" i="4" s="1"/>
  <c r="C96" i="4" s="1"/>
  <c r="C98" i="4" s="1"/>
  <c r="C100" i="4" s="1"/>
  <c r="C102" i="4" s="1"/>
  <c r="C104" i="4" s="1"/>
  <c r="C106" i="4" s="1"/>
  <c r="C108" i="4" s="1"/>
  <c r="C110" i="4" s="1"/>
  <c r="C112" i="4" s="1"/>
  <c r="C114" i="4" s="1"/>
  <c r="C116" i="4" s="1"/>
  <c r="C118" i="4" s="1"/>
  <c r="C120" i="4" s="1"/>
  <c r="C122" i="4" s="1"/>
  <c r="C124" i="4" s="1"/>
  <c r="C126" i="4" s="1"/>
  <c r="C128" i="4" s="1"/>
  <c r="C130" i="4" s="1"/>
  <c r="C132" i="4" s="1"/>
  <c r="C134" i="4" s="1"/>
  <c r="C136" i="4" s="1"/>
  <c r="C138" i="4" s="1"/>
  <c r="C140" i="4" s="1"/>
  <c r="C142" i="4" s="1"/>
  <c r="C144" i="4" s="1"/>
  <c r="C146" i="4" s="1"/>
  <c r="C148" i="4" s="1"/>
  <c r="C150" i="4" s="1"/>
  <c r="C152" i="4" s="1"/>
  <c r="D60" i="4"/>
  <c r="E60" i="4"/>
  <c r="J60" i="4"/>
  <c r="K60" i="4"/>
  <c r="D61" i="4"/>
  <c r="E61" i="4"/>
  <c r="J61" i="4"/>
  <c r="K61" i="4"/>
  <c r="D62" i="4"/>
  <c r="E62" i="4"/>
  <c r="J62" i="4"/>
  <c r="K62" i="4"/>
  <c r="D63" i="4"/>
  <c r="E63" i="4"/>
  <c r="J63" i="4"/>
  <c r="K63" i="4"/>
  <c r="D64" i="4"/>
  <c r="E64" i="4"/>
  <c r="J64" i="4"/>
  <c r="K64" i="4"/>
  <c r="D65" i="4"/>
  <c r="E65" i="4"/>
  <c r="J65" i="4"/>
  <c r="K65" i="4"/>
  <c r="D66" i="4"/>
  <c r="E66" i="4"/>
  <c r="J66" i="4"/>
  <c r="K66" i="4"/>
  <c r="D67" i="4"/>
  <c r="E67" i="4"/>
  <c r="J67" i="4"/>
  <c r="K67" i="4"/>
  <c r="D68" i="4"/>
  <c r="E68" i="4"/>
  <c r="J68" i="4"/>
  <c r="K68" i="4"/>
  <c r="D69" i="4"/>
  <c r="E69" i="4"/>
  <c r="J69" i="4"/>
  <c r="K69" i="4"/>
  <c r="D70" i="4"/>
  <c r="E70" i="4"/>
  <c r="J70" i="4"/>
  <c r="K70" i="4"/>
  <c r="D71" i="4"/>
  <c r="E71" i="4"/>
  <c r="J71" i="4"/>
  <c r="K71" i="4"/>
  <c r="D72" i="4"/>
  <c r="E72" i="4"/>
  <c r="J72" i="4"/>
  <c r="K72" i="4"/>
  <c r="D73" i="4"/>
  <c r="E73" i="4"/>
  <c r="J73" i="4"/>
  <c r="K73" i="4"/>
  <c r="D74" i="4"/>
  <c r="E74" i="4"/>
  <c r="J74" i="4"/>
  <c r="K74" i="4"/>
  <c r="D75" i="4"/>
  <c r="E75" i="4"/>
  <c r="J75" i="4"/>
  <c r="K75" i="4"/>
  <c r="D76" i="4"/>
  <c r="E76" i="4"/>
  <c r="J76" i="4"/>
  <c r="K76" i="4"/>
  <c r="D77" i="4"/>
  <c r="E77" i="4"/>
  <c r="J77" i="4"/>
  <c r="K77" i="4"/>
  <c r="D78" i="4"/>
  <c r="E78" i="4"/>
  <c r="J78" i="4"/>
  <c r="K78" i="4"/>
  <c r="D79" i="4"/>
  <c r="E79" i="4"/>
  <c r="J79" i="4"/>
  <c r="K79" i="4"/>
  <c r="D80" i="4"/>
  <c r="E80" i="4"/>
  <c r="J80" i="4"/>
  <c r="K80" i="4"/>
  <c r="D81" i="4"/>
  <c r="E81" i="4"/>
  <c r="J81" i="4"/>
  <c r="K81" i="4"/>
  <c r="D82" i="4"/>
  <c r="E82" i="4"/>
  <c r="J82" i="4"/>
  <c r="K82" i="4"/>
  <c r="D83" i="4"/>
  <c r="E83" i="4"/>
  <c r="J83" i="4"/>
  <c r="K83" i="4"/>
  <c r="D84" i="4"/>
  <c r="E84" i="4"/>
  <c r="J84" i="4"/>
  <c r="K84" i="4"/>
  <c r="D85" i="4"/>
  <c r="E85" i="4"/>
  <c r="J85" i="4"/>
  <c r="K85" i="4"/>
  <c r="D86" i="4"/>
  <c r="E86" i="4"/>
  <c r="J86" i="4"/>
  <c r="K86" i="4"/>
  <c r="D87" i="4"/>
  <c r="E87" i="4"/>
  <c r="J87" i="4"/>
  <c r="K87" i="4"/>
  <c r="D88" i="4"/>
  <c r="E88" i="4"/>
  <c r="J88" i="4"/>
  <c r="K88" i="4"/>
  <c r="D89" i="4"/>
  <c r="E89" i="4"/>
  <c r="J89" i="4"/>
  <c r="K89" i="4"/>
  <c r="D90" i="4"/>
  <c r="E90" i="4"/>
  <c r="J90" i="4"/>
  <c r="K90" i="4"/>
  <c r="D91" i="4"/>
  <c r="E91" i="4"/>
  <c r="J91" i="4"/>
  <c r="K91" i="4"/>
  <c r="D92" i="4"/>
  <c r="E92" i="4"/>
  <c r="J92" i="4"/>
  <c r="K92" i="4"/>
  <c r="D93" i="4"/>
  <c r="E93" i="4"/>
  <c r="J93" i="4"/>
  <c r="K93" i="4"/>
  <c r="B94" i="4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D94" i="4"/>
  <c r="E94" i="4"/>
  <c r="J94" i="4"/>
  <c r="K94" i="4"/>
  <c r="D95" i="4"/>
  <c r="E95" i="4"/>
  <c r="J95" i="4"/>
  <c r="K95" i="4"/>
  <c r="D96" i="4"/>
  <c r="E96" i="4"/>
  <c r="J96" i="4"/>
  <c r="K96" i="4"/>
  <c r="D97" i="4"/>
  <c r="E97" i="4"/>
  <c r="J97" i="4"/>
  <c r="K97" i="4"/>
  <c r="D98" i="4"/>
  <c r="E98" i="4"/>
  <c r="J98" i="4"/>
  <c r="K98" i="4"/>
  <c r="D99" i="4"/>
  <c r="E99" i="4"/>
  <c r="J99" i="4"/>
  <c r="K99" i="4"/>
  <c r="D100" i="4"/>
  <c r="E100" i="4"/>
  <c r="J100" i="4"/>
  <c r="K100" i="4"/>
  <c r="D101" i="4"/>
  <c r="E101" i="4"/>
  <c r="J101" i="4"/>
  <c r="K101" i="4"/>
  <c r="D102" i="4"/>
  <c r="E102" i="4"/>
  <c r="J102" i="4"/>
  <c r="K102" i="4"/>
  <c r="D103" i="4"/>
  <c r="E103" i="4"/>
  <c r="J103" i="4"/>
  <c r="K103" i="4"/>
  <c r="D104" i="4"/>
  <c r="E104" i="4"/>
  <c r="J104" i="4"/>
  <c r="K104" i="4"/>
  <c r="D105" i="4"/>
  <c r="E105" i="4"/>
  <c r="J105" i="4"/>
  <c r="K105" i="4"/>
  <c r="D106" i="4"/>
  <c r="E106" i="4"/>
  <c r="J106" i="4"/>
  <c r="K106" i="4"/>
  <c r="D107" i="4"/>
  <c r="E107" i="4"/>
  <c r="J107" i="4"/>
  <c r="K107" i="4"/>
  <c r="D108" i="4"/>
  <c r="E108" i="4"/>
  <c r="J108" i="4"/>
  <c r="K108" i="4"/>
  <c r="D109" i="4"/>
  <c r="E109" i="4"/>
  <c r="J109" i="4"/>
  <c r="K109" i="4"/>
  <c r="D110" i="4"/>
  <c r="E110" i="4"/>
  <c r="J110" i="4"/>
  <c r="K110" i="4"/>
  <c r="D111" i="4"/>
  <c r="E111" i="4"/>
  <c r="J111" i="4"/>
  <c r="K111" i="4"/>
  <c r="D112" i="4"/>
  <c r="E112" i="4"/>
  <c r="J112" i="4"/>
  <c r="K112" i="4"/>
  <c r="D113" i="4"/>
  <c r="E113" i="4"/>
  <c r="J113" i="4"/>
  <c r="K113" i="4"/>
  <c r="D114" i="4"/>
  <c r="E114" i="4"/>
  <c r="J114" i="4"/>
  <c r="K114" i="4"/>
  <c r="D115" i="4"/>
  <c r="E115" i="4"/>
  <c r="J115" i="4"/>
  <c r="K115" i="4"/>
  <c r="D116" i="4"/>
  <c r="E116" i="4"/>
  <c r="J116" i="4"/>
  <c r="K116" i="4"/>
  <c r="D117" i="4"/>
  <c r="E117" i="4"/>
  <c r="J117" i="4"/>
  <c r="K117" i="4"/>
  <c r="D118" i="4"/>
  <c r="E118" i="4"/>
  <c r="J118" i="4"/>
  <c r="K118" i="4"/>
  <c r="D119" i="4"/>
  <c r="E119" i="4"/>
  <c r="J119" i="4"/>
  <c r="K119" i="4"/>
  <c r="D120" i="4"/>
  <c r="E120" i="4"/>
  <c r="J120" i="4"/>
  <c r="K120" i="4"/>
  <c r="D121" i="4"/>
  <c r="E121" i="4"/>
  <c r="J121" i="4"/>
  <c r="K121" i="4"/>
  <c r="D122" i="4"/>
  <c r="E122" i="4"/>
  <c r="J122" i="4"/>
  <c r="K122" i="4"/>
  <c r="D123" i="4"/>
  <c r="E123" i="4"/>
  <c r="J123" i="4"/>
  <c r="K123" i="4"/>
  <c r="D124" i="4"/>
  <c r="E124" i="4"/>
  <c r="J124" i="4"/>
  <c r="K124" i="4"/>
  <c r="D125" i="4"/>
  <c r="E125" i="4"/>
  <c r="J125" i="4"/>
  <c r="K125" i="4"/>
  <c r="D126" i="4"/>
  <c r="E126" i="4"/>
  <c r="J126" i="4"/>
  <c r="K126" i="4"/>
  <c r="D127" i="4"/>
  <c r="E127" i="4"/>
  <c r="J127" i="4"/>
  <c r="K127" i="4"/>
  <c r="D128" i="4"/>
  <c r="E128" i="4"/>
  <c r="J128" i="4"/>
  <c r="K128" i="4"/>
  <c r="D129" i="4"/>
  <c r="E129" i="4"/>
  <c r="J129" i="4"/>
  <c r="K129" i="4"/>
  <c r="D130" i="4"/>
  <c r="E130" i="4"/>
  <c r="J130" i="4"/>
  <c r="K130" i="4"/>
  <c r="D131" i="4"/>
  <c r="E131" i="4"/>
  <c r="J131" i="4"/>
  <c r="K131" i="4"/>
  <c r="D132" i="4"/>
  <c r="E132" i="4"/>
  <c r="J132" i="4"/>
  <c r="K132" i="4"/>
  <c r="D133" i="4"/>
  <c r="E133" i="4"/>
  <c r="J133" i="4"/>
  <c r="K133" i="4"/>
  <c r="D134" i="4"/>
  <c r="E134" i="4"/>
  <c r="J134" i="4"/>
  <c r="K134" i="4"/>
  <c r="D135" i="4"/>
  <c r="E135" i="4"/>
  <c r="J135" i="4"/>
  <c r="K135" i="4"/>
  <c r="D136" i="4"/>
  <c r="E136" i="4"/>
  <c r="J136" i="4"/>
  <c r="K136" i="4"/>
  <c r="D137" i="4"/>
  <c r="E137" i="4"/>
  <c r="J137" i="4"/>
  <c r="K137" i="4"/>
  <c r="D138" i="4"/>
  <c r="E138" i="4"/>
  <c r="J138" i="4"/>
  <c r="K138" i="4"/>
  <c r="D139" i="4"/>
  <c r="E139" i="4"/>
  <c r="J139" i="4"/>
  <c r="K139" i="4"/>
  <c r="D140" i="4"/>
  <c r="E140" i="4"/>
  <c r="J140" i="4"/>
  <c r="K140" i="4"/>
  <c r="D141" i="4"/>
  <c r="E141" i="4"/>
  <c r="J141" i="4"/>
  <c r="K141" i="4"/>
  <c r="D142" i="4"/>
  <c r="E142" i="4"/>
  <c r="J142" i="4"/>
  <c r="K142" i="4"/>
  <c r="D143" i="4"/>
  <c r="E143" i="4"/>
  <c r="J143" i="4"/>
  <c r="K143" i="4"/>
  <c r="D144" i="4"/>
  <c r="E144" i="4"/>
  <c r="J144" i="4"/>
  <c r="K144" i="4"/>
  <c r="D145" i="4"/>
  <c r="E145" i="4"/>
  <c r="J145" i="4"/>
  <c r="K145" i="4"/>
  <c r="D146" i="4"/>
  <c r="E146" i="4"/>
  <c r="J146" i="4"/>
  <c r="K146" i="4"/>
  <c r="D147" i="4"/>
  <c r="E147" i="4"/>
  <c r="J147" i="4"/>
  <c r="K147" i="4"/>
  <c r="D148" i="4"/>
  <c r="E148" i="4"/>
  <c r="J148" i="4"/>
  <c r="K148" i="4"/>
  <c r="D149" i="4"/>
  <c r="E149" i="4"/>
  <c r="J149" i="4"/>
  <c r="K149" i="4"/>
  <c r="D150" i="4"/>
  <c r="E150" i="4"/>
  <c r="J150" i="4"/>
  <c r="K150" i="4"/>
  <c r="D151" i="4"/>
  <c r="E151" i="4"/>
  <c r="J151" i="4"/>
  <c r="K151" i="4"/>
  <c r="D152" i="4"/>
  <c r="E152" i="4"/>
  <c r="J152" i="4"/>
  <c r="K152" i="4"/>
  <c r="G6" i="4" l="1"/>
  <c r="A7" i="4"/>
  <c r="G7" i="4" l="1"/>
  <c r="A8" i="4"/>
  <c r="G8" i="4" l="1"/>
  <c r="A9" i="4"/>
  <c r="G9" i="4" l="1"/>
  <c r="A10" i="4"/>
  <c r="G10" i="4" l="1"/>
  <c r="A11" i="4"/>
  <c r="G11" i="4" l="1"/>
  <c r="A12" i="4"/>
  <c r="G12" i="4" l="1"/>
  <c r="A13" i="4"/>
  <c r="G13" i="4" l="1"/>
  <c r="A14" i="4"/>
  <c r="G14" i="4" l="1"/>
  <c r="A15" i="4"/>
  <c r="G15" i="4" l="1"/>
  <c r="A16" i="4"/>
  <c r="G16" i="4" l="1"/>
  <c r="A17" i="4"/>
  <c r="G17" i="4" l="1"/>
  <c r="A18" i="4"/>
  <c r="G18" i="4" l="1"/>
  <c r="A19" i="4"/>
  <c r="G19" i="4" l="1"/>
  <c r="A20" i="4"/>
  <c r="G20" i="4" l="1"/>
  <c r="A21" i="4"/>
  <c r="G21" i="4" l="1"/>
  <c r="A22" i="4"/>
  <c r="G22" i="4" l="1"/>
  <c r="A23" i="4"/>
  <c r="G23" i="4" l="1"/>
  <c r="A24" i="4"/>
  <c r="G24" i="4" l="1"/>
  <c r="A25" i="4"/>
  <c r="G25" i="4" l="1"/>
  <c r="A26" i="4"/>
  <c r="G26" i="4" l="1"/>
  <c r="A27" i="4"/>
  <c r="G27" i="4" l="1"/>
  <c r="A28" i="4"/>
  <c r="G28" i="4" l="1"/>
  <c r="A29" i="4"/>
  <c r="G29" i="4" l="1"/>
  <c r="A30" i="4"/>
  <c r="G30" i="4" l="1"/>
  <c r="A31" i="4"/>
  <c r="G31" i="4" l="1"/>
  <c r="A32" i="4"/>
  <c r="G32" i="4" l="1"/>
  <c r="A33" i="4"/>
  <c r="G33" i="4" l="1"/>
  <c r="A34" i="4"/>
  <c r="G34" i="4" l="1"/>
  <c r="A35" i="4"/>
  <c r="G35" i="4" l="1"/>
  <c r="A36" i="4"/>
  <c r="G36" i="4" l="1"/>
  <c r="A37" i="4"/>
  <c r="G37" i="4" l="1"/>
  <c r="A38" i="4"/>
  <c r="G38" i="4" l="1"/>
  <c r="A39" i="4"/>
  <c r="G39" i="4" l="1"/>
  <c r="A40" i="4"/>
  <c r="G40" i="4" l="1"/>
  <c r="A41" i="4"/>
  <c r="G41" i="4" l="1"/>
  <c r="A42" i="4"/>
  <c r="G42" i="4" l="1"/>
  <c r="A43" i="4"/>
  <c r="G43" i="4" l="1"/>
  <c r="A44" i="4"/>
  <c r="G44" i="4" l="1"/>
  <c r="A45" i="4"/>
  <c r="G45" i="4" l="1"/>
  <c r="A46" i="4"/>
  <c r="G46" i="4" l="1"/>
  <c r="A47" i="4"/>
  <c r="G47" i="4" l="1"/>
  <c r="A48" i="4"/>
  <c r="G48" i="4" l="1"/>
  <c r="A49" i="4"/>
  <c r="G49" i="4" l="1"/>
  <c r="A50" i="4"/>
  <c r="G50" i="4" l="1"/>
  <c r="A51" i="4"/>
  <c r="G51" i="4" l="1"/>
  <c r="A52" i="4"/>
  <c r="G52" i="4" l="1"/>
  <c r="A53" i="4"/>
  <c r="G53" i="4" l="1"/>
  <c r="A54" i="4"/>
  <c r="G54" i="4" l="1"/>
  <c r="A55" i="4"/>
  <c r="G55" i="4" l="1"/>
  <c r="A56" i="4"/>
  <c r="G56" i="4" l="1"/>
  <c r="A57" i="4"/>
  <c r="G57" i="4" l="1"/>
  <c r="A58" i="4"/>
  <c r="G58" i="4" l="1"/>
  <c r="A59" i="4"/>
  <c r="G59" i="4" l="1"/>
  <c r="A60" i="4"/>
  <c r="G60" i="4" l="1"/>
  <c r="A61" i="4"/>
  <c r="G61" i="4" l="1"/>
  <c r="A62" i="4"/>
  <c r="G62" i="4" l="1"/>
  <c r="A63" i="4"/>
  <c r="G63" i="4" l="1"/>
  <c r="A64" i="4"/>
  <c r="G64" i="4" l="1"/>
  <c r="A65" i="4"/>
  <c r="G65" i="4" l="1"/>
  <c r="A66" i="4"/>
  <c r="G66" i="4" l="1"/>
  <c r="A67" i="4"/>
  <c r="G67" i="4" l="1"/>
  <c r="A68" i="4"/>
  <c r="G68" i="4" l="1"/>
  <c r="A69" i="4"/>
  <c r="G69" i="4" l="1"/>
  <c r="A70" i="4"/>
  <c r="G70" i="4" l="1"/>
  <c r="A71" i="4"/>
  <c r="G71" i="4" l="1"/>
  <c r="A72" i="4"/>
  <c r="G72" i="4" l="1"/>
  <c r="A73" i="4"/>
  <c r="G73" i="4" l="1"/>
  <c r="A74" i="4"/>
  <c r="G74" i="4" l="1"/>
  <c r="A75" i="4"/>
  <c r="G75" i="4" l="1"/>
  <c r="A76" i="4"/>
  <c r="G76" i="4" l="1"/>
  <c r="A77" i="4"/>
  <c r="G77" i="4" l="1"/>
  <c r="A78" i="4"/>
  <c r="G78" i="4" l="1"/>
  <c r="A79" i="4"/>
  <c r="G79" i="4" l="1"/>
  <c r="A80" i="4"/>
  <c r="G80" i="4" l="1"/>
  <c r="A81" i="4"/>
  <c r="G81" i="4" l="1"/>
  <c r="A82" i="4"/>
  <c r="G82" i="4" l="1"/>
  <c r="A83" i="4"/>
  <c r="G83" i="4" l="1"/>
  <c r="A84" i="4"/>
  <c r="G84" i="4" l="1"/>
  <c r="A85" i="4"/>
  <c r="G85" i="4" l="1"/>
  <c r="A86" i="4"/>
  <c r="G86" i="4" l="1"/>
  <c r="A87" i="4"/>
  <c r="G87" i="4" l="1"/>
  <c r="A88" i="4"/>
  <c r="G88" i="4" l="1"/>
  <c r="A89" i="4"/>
  <c r="G89" i="4" l="1"/>
  <c r="A90" i="4"/>
  <c r="G90" i="4" l="1"/>
  <c r="A91" i="4"/>
  <c r="G91" i="4" l="1"/>
  <c r="A92" i="4"/>
  <c r="A93" i="4" l="1"/>
  <c r="G92" i="4"/>
  <c r="G93" i="4" l="1"/>
  <c r="A94" i="4"/>
  <c r="A95" i="4" l="1"/>
  <c r="G94" i="4"/>
  <c r="G95" i="4" l="1"/>
  <c r="A96" i="4"/>
  <c r="A97" i="4" l="1"/>
  <c r="G96" i="4"/>
  <c r="G97" i="4" l="1"/>
  <c r="A98" i="4"/>
  <c r="A99" i="4" l="1"/>
  <c r="G98" i="4"/>
  <c r="G99" i="4" l="1"/>
  <c r="A100" i="4"/>
  <c r="A101" i="4" l="1"/>
  <c r="G100" i="4"/>
  <c r="G101" i="4" l="1"/>
  <c r="A102" i="4"/>
  <c r="A103" i="4" l="1"/>
  <c r="G102" i="4"/>
  <c r="G103" i="4" l="1"/>
  <c r="A104" i="4"/>
  <c r="A105" i="4" l="1"/>
  <c r="G104" i="4"/>
  <c r="G105" i="4" l="1"/>
  <c r="A106" i="4"/>
  <c r="A107" i="4" l="1"/>
  <c r="G106" i="4"/>
  <c r="G107" i="4" l="1"/>
  <c r="A108" i="4"/>
  <c r="A109" i="4" l="1"/>
  <c r="G108" i="4"/>
  <c r="G109" i="4" l="1"/>
  <c r="A110" i="4"/>
  <c r="A111" i="4" l="1"/>
  <c r="G110" i="4"/>
  <c r="G111" i="4" l="1"/>
  <c r="A112" i="4"/>
  <c r="A113" i="4" l="1"/>
  <c r="G112" i="4"/>
  <c r="G113" i="4" l="1"/>
  <c r="A114" i="4"/>
  <c r="A115" i="4" l="1"/>
  <c r="G114" i="4"/>
  <c r="G115" i="4" l="1"/>
  <c r="A116" i="4"/>
  <c r="A117" i="4" l="1"/>
  <c r="G116" i="4"/>
  <c r="G117" i="4" l="1"/>
  <c r="A118" i="4"/>
  <c r="A119" i="4" l="1"/>
  <c r="G118" i="4"/>
  <c r="G119" i="4" l="1"/>
  <c r="A120" i="4"/>
  <c r="A121" i="4" l="1"/>
  <c r="G120" i="4"/>
  <c r="G121" i="4" l="1"/>
  <c r="A122" i="4"/>
  <c r="A123" i="4" l="1"/>
  <c r="G122" i="4"/>
  <c r="G123" i="4" l="1"/>
  <c r="A124" i="4"/>
  <c r="A125" i="4" l="1"/>
  <c r="G124" i="4"/>
  <c r="G125" i="4" l="1"/>
  <c r="A126" i="4"/>
  <c r="A127" i="4" l="1"/>
  <c r="G126" i="4"/>
  <c r="G127" i="4" l="1"/>
  <c r="A128" i="4"/>
  <c r="A129" i="4" l="1"/>
  <c r="G128" i="4"/>
  <c r="G129" i="4" l="1"/>
  <c r="A130" i="4"/>
  <c r="A131" i="4" l="1"/>
  <c r="G130" i="4"/>
  <c r="G131" i="4" l="1"/>
  <c r="A132" i="4"/>
  <c r="A133" i="4" l="1"/>
  <c r="G132" i="4"/>
  <c r="G133" i="4" l="1"/>
  <c r="A134" i="4"/>
  <c r="A135" i="4" l="1"/>
  <c r="G134" i="4"/>
  <c r="G135" i="4" l="1"/>
  <c r="A136" i="4"/>
  <c r="A137" i="4" l="1"/>
  <c r="G136" i="4"/>
  <c r="G137" i="4" l="1"/>
  <c r="A138" i="4"/>
  <c r="A139" i="4" l="1"/>
  <c r="G138" i="4"/>
  <c r="G139" i="4" l="1"/>
  <c r="A140" i="4"/>
  <c r="A141" i="4" l="1"/>
  <c r="G140" i="4"/>
  <c r="G141" i="4" l="1"/>
  <c r="A142" i="4"/>
  <c r="A143" i="4" l="1"/>
  <c r="G142" i="4"/>
  <c r="G143" i="4" l="1"/>
  <c r="A144" i="4"/>
  <c r="A145" i="4" l="1"/>
  <c r="G144" i="4"/>
  <c r="G145" i="4" l="1"/>
  <c r="A146" i="4"/>
  <c r="A147" i="4" l="1"/>
  <c r="G146" i="4"/>
  <c r="G147" i="4" l="1"/>
  <c r="A148" i="4"/>
  <c r="A149" i="4" l="1"/>
  <c r="G148" i="4"/>
  <c r="G149" i="4" l="1"/>
  <c r="A150" i="4"/>
  <c r="A151" i="4" l="1"/>
  <c r="G150" i="4"/>
  <c r="G151" i="4" l="1"/>
  <c r="A152" i="4"/>
  <c r="G152" i="4" s="1"/>
</calcChain>
</file>

<file path=xl/sharedStrings.xml><?xml version="1.0" encoding="utf-8"?>
<sst xmlns="http://schemas.openxmlformats.org/spreadsheetml/2006/main" count="69" uniqueCount="21">
  <si>
    <t>3 Changing values of R</t>
  </si>
  <si>
    <t xml:space="preserve">R = </t>
  </si>
  <si>
    <t>Weeks</t>
  </si>
  <si>
    <t>Active Cases</t>
  </si>
  <si>
    <t>Recovered</t>
  </si>
  <si>
    <t>New Cases</t>
  </si>
  <si>
    <t>Total Cases</t>
  </si>
  <si>
    <t>2 Recovery</t>
  </si>
  <si>
    <t>Each cell shows one person.</t>
  </si>
  <si>
    <t>Type the value of R and Enter. Type 'go' in cell C3 and Enter. Then tap F9. To start again, delete the 'go'.</t>
  </si>
  <si>
    <t>Week</t>
  </si>
  <si>
    <t>Active cases</t>
  </si>
  <si>
    <t>1 Virus Basics</t>
  </si>
  <si>
    <t>Population</t>
  </si>
  <si>
    <t>4 Effect of vaccination</t>
  </si>
  <si>
    <t>Vaccination  level</t>
  </si>
  <si>
    <t>&lt;1001</t>
  </si>
  <si>
    <t>New cases</t>
  </si>
  <si>
    <t>5 Vacc vs no vacc available</t>
  </si>
  <si>
    <t>Type the value of R, and enter. Type go in cell C3. Then tap F9. At any point, change the value of R and enter. To start again, delete 'go' and enter.</t>
  </si>
  <si>
    <t>Type the value of R, and enter. Type go in cell C3. Then tap F9. At any point, change the value of R or % and enter. To start again, delete 'go' and enter.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</si>
</sst>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2" applyNumberFormat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0" xfId="0" applyFont="1" applyFill="1"/>
    <xf numFmtId="1" fontId="6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/>
    <xf numFmtId="0" fontId="3" fillId="5" borderId="0" xfId="0" applyFont="1" applyFill="1"/>
    <xf numFmtId="0" fontId="12" fillId="5" borderId="0" xfId="0" applyFont="1" applyFill="1" applyAlignment="1">
      <alignment horizontal="right"/>
    </xf>
    <xf numFmtId="0" fontId="0" fillId="6" borderId="0" xfId="0" applyFill="1"/>
    <xf numFmtId="0" fontId="7" fillId="2" borderId="1" xfId="0" applyFont="1" applyFill="1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right"/>
    </xf>
    <xf numFmtId="0" fontId="11" fillId="0" borderId="0" xfId="0" applyFont="1"/>
    <xf numFmtId="0" fontId="13" fillId="2" borderId="1" xfId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3" fontId="12" fillId="5" borderId="0" xfId="0" applyNumberFormat="1" applyFont="1" applyFill="1" applyAlignment="1">
      <alignment horizontal="right"/>
    </xf>
    <xf numFmtId="3" fontId="1" fillId="5" borderId="0" xfId="0" applyNumberFormat="1" applyFont="1" applyFill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9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 applyBorder="1" applyAlignment="1">
      <alignment horizontal="center"/>
    </xf>
    <xf numFmtId="1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/>
    <xf numFmtId="0" fontId="11" fillId="0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3" fillId="0" borderId="0" xfId="0" applyNumberFormat="1" applyFont="1"/>
    <xf numFmtId="1" fontId="0" fillId="0" borderId="0" xfId="0" applyNumberFormat="1" applyFill="1" applyAlignment="1">
      <alignment horizontal="center"/>
    </xf>
    <xf numFmtId="9" fontId="0" fillId="0" borderId="0" xfId="0" applyNumberFormat="1"/>
    <xf numFmtId="0" fontId="1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3" fontId="14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Output" xfId="1" builtinId="21"/>
  </cellStyles>
  <dxfs count="21">
    <dxf>
      <fill>
        <patternFill>
          <bgColor theme="1"/>
        </patternFill>
      </fill>
    </dxf>
    <dxf>
      <font>
        <color theme="0"/>
      </font>
    </dxf>
    <dxf>
      <fill>
        <patternFill>
          <bgColor theme="1"/>
        </patternFill>
      </fill>
    </dxf>
    <dxf>
      <font>
        <color theme="0"/>
      </font>
    </dxf>
    <dxf>
      <fill>
        <patternFill>
          <bgColor theme="1"/>
        </patternFill>
      </fill>
    </dxf>
    <dxf>
      <font>
        <color theme="0"/>
      </font>
    </dxf>
    <dxf>
      <fill>
        <patternFill>
          <bgColor theme="1"/>
        </patternFill>
      </fill>
    </dxf>
    <dxf>
      <font>
        <strike val="0"/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fill>
        <patternFill>
          <fgColor theme="0"/>
          <bgColor rgb="FFFFFF00"/>
        </patternFill>
      </fill>
    </dxf>
    <dxf>
      <font>
        <color rgb="FF92D050"/>
      </font>
      <fill>
        <patternFill>
          <fgColor rgb="FF92D050"/>
          <bgColor rgb="FF92D050"/>
        </patternFill>
      </fill>
    </dxf>
    <dxf>
      <font>
        <color rgb="FFFFFF0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fill>
        <patternFill>
          <bgColor rgb="FF7030A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FF0000"/>
                </a:solidFill>
              </a:rPr>
              <a:t>Red</a:t>
            </a:r>
            <a:r>
              <a:rPr lang="en-GB"/>
              <a:t> = Total number of people affected</a:t>
            </a:r>
            <a:r>
              <a:rPr lang="en-GB" baseline="0"/>
              <a:t>  </a:t>
            </a:r>
            <a:r>
              <a:rPr lang="en-GB" b="1">
                <a:solidFill>
                  <a:srgbClr val="00B050"/>
                </a:solidFill>
              </a:rPr>
              <a:t>Green</a:t>
            </a:r>
            <a:r>
              <a:rPr lang="en-GB"/>
              <a:t> = Number recovered (or dead)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7030A0"/>
                </a:solidFill>
              </a:rPr>
              <a:t>Purple </a:t>
            </a:r>
            <a:r>
              <a:rPr lang="en-GB"/>
              <a:t>= Number of active cases</a:t>
            </a:r>
            <a:r>
              <a:rPr lang="en-GB" baseline="0"/>
              <a:t>   </a:t>
            </a:r>
            <a:r>
              <a:rPr lang="en-GB" b="1">
                <a:solidFill>
                  <a:srgbClr val="FFC000"/>
                </a:solidFill>
              </a:rPr>
              <a:t>Orange</a:t>
            </a:r>
            <a:r>
              <a:rPr lang="en-GB"/>
              <a:t> = Number of new cases</a:t>
            </a:r>
          </a:p>
        </c:rich>
      </c:tx>
      <c:layout>
        <c:manualLayout>
          <c:xMode val="edge"/>
          <c:yMode val="edge"/>
          <c:x val="0.22965988626421691"/>
          <c:y val="2.046544372606123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859348322539266E-2"/>
          <c:y val="2.0887272727272775E-2"/>
          <c:w val="0.92766855652650071"/>
          <c:h val="0.94536979241231212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'3 Changing R'!$F$3:$F$3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C615-1B4B-A684-2A80AA72A3B1}"/>
            </c:ext>
          </c:extLst>
        </c:ser>
        <c:ser>
          <c:idx val="2"/>
          <c:order val="1"/>
          <c:marker>
            <c:symbol val="none"/>
          </c:marker>
          <c:yVal>
            <c:numRef>
              <c:f>'3 Changing R'!$G$3:$G$129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C615-1B4B-A684-2A80AA72A3B1}"/>
            </c:ext>
          </c:extLst>
        </c:ser>
        <c:ser>
          <c:idx val="3"/>
          <c:order val="2"/>
          <c:marker>
            <c:symbol val="none"/>
          </c:marker>
          <c:yVal>
            <c:numRef>
              <c:f>'3 Changing R'!$H$3:$H$129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C615-1B4B-A684-2A80AA72A3B1}"/>
            </c:ext>
          </c:extLst>
        </c:ser>
        <c:ser>
          <c:idx val="4"/>
          <c:order val="3"/>
          <c:marker>
            <c:symbol val="none"/>
          </c:marker>
          <c:yVal>
            <c:numRef>
              <c:f>'3 Changing R'!$I$3:$I$129</c:f>
              <c:numCache>
                <c:formatCode>General</c:formatCode>
                <c:ptCount val="12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C615-1B4B-A684-2A80AA72A3B1}"/>
            </c:ext>
          </c:extLst>
        </c:ser>
        <c:ser>
          <c:idx val="12"/>
          <c:order val="4"/>
          <c:marker>
            <c:symbol val="none"/>
          </c:marker>
          <c:yVal>
            <c:numRef>
              <c:f>'3 Changing R'!$J$3:$J$129</c:f>
              <c:numCache>
                <c:formatCode>General</c:formatCode>
                <c:ptCount val="127"/>
                <c:pt idx="0" formatCode="#,##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C615-1B4B-A684-2A80AA72A3B1}"/>
            </c:ext>
          </c:extLst>
        </c:ser>
        <c:ser>
          <c:idx val="13"/>
          <c:order val="5"/>
          <c:marker>
            <c:symbol val="none"/>
          </c:marker>
          <c:yVal>
            <c:numRef>
              <c:f>'3 Changing R'!$K$3:$K$129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C615-1B4B-A684-2A80AA72A3B1}"/>
            </c:ext>
          </c:extLst>
        </c:ser>
        <c:ser>
          <c:idx val="14"/>
          <c:order val="6"/>
          <c:marker>
            <c:symbol val="none"/>
          </c:marker>
          <c:yVal>
            <c:numRef>
              <c:f>'3 Changing R'!$L$3:$L$129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C615-1B4B-A684-2A80AA72A3B1}"/>
            </c:ext>
          </c:extLst>
        </c:ser>
        <c:ser>
          <c:idx val="5"/>
          <c:order val="8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yVal>
            <c:numRef>
              <c:f>'3 Changing R'!$F$3:$F$3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15-1B4B-A684-2A80AA72A3B1}"/>
            </c:ext>
          </c:extLst>
        </c:ser>
        <c:ser>
          <c:idx val="6"/>
          <c:order val="9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R'!$G$3:$G$129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615-1B4B-A684-2A80AA72A3B1}"/>
            </c:ext>
          </c:extLst>
        </c:ser>
        <c:ser>
          <c:idx val="7"/>
          <c:order val="10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R'!$H$3:$H$129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615-1B4B-A684-2A80AA72A3B1}"/>
            </c:ext>
          </c:extLst>
        </c:ser>
        <c:ser>
          <c:idx val="8"/>
          <c:order val="11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R'!$I$3:$I$129</c:f>
              <c:numCache>
                <c:formatCode>General</c:formatCode>
                <c:ptCount val="127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615-1B4B-A684-2A80AA72A3B1}"/>
            </c:ext>
          </c:extLst>
        </c:ser>
        <c:ser>
          <c:idx val="9"/>
          <c:order val="12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R'!$J$3:$J$129</c:f>
              <c:numCache>
                <c:formatCode>General</c:formatCode>
                <c:ptCount val="127"/>
                <c:pt idx="0" formatCode="#,##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615-1B4B-A684-2A80AA72A3B1}"/>
            </c:ext>
          </c:extLst>
        </c:ser>
        <c:ser>
          <c:idx val="10"/>
          <c:order val="13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R'!$K$3:$K$129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C615-1B4B-A684-2A80AA72A3B1}"/>
            </c:ext>
          </c:extLst>
        </c:ser>
        <c:ser>
          <c:idx val="11"/>
          <c:order val="14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yVal>
            <c:numRef>
              <c:f>'3 Changing R'!$L$3:$L$129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615-1B4B-A684-2A80AA72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45184"/>
        <c:axId val="114856320"/>
      </c:scatterChart>
      <c:scatterChart>
        <c:scatterStyle val="lineMarker"/>
        <c:varyColors val="0"/>
        <c:ser>
          <c:idx val="15"/>
          <c:order val="7"/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'3 Changing R'!$A$5:$A$128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xVal>
          <c:yVal>
            <c:numRef>
              <c:f>'3 Changing R'!$B$5:$B$128</c:f>
              <c:numCache>
                <c:formatCode>0</c:formatCode>
                <c:ptCount val="12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615-1B4B-A684-2A80AA72A3B1}"/>
            </c:ext>
          </c:extLst>
        </c:ser>
        <c:ser>
          <c:idx val="0"/>
          <c:order val="15"/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Changing R'!$A$6:$A$106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xVal>
          <c:yVal>
            <c:numRef>
              <c:f>'3 Changing R'!$C$6:$C$106</c:f>
              <c:numCache>
                <c:formatCode>0</c:formatCode>
                <c:ptCount val="10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615-1B4B-A684-2A80AA72A3B1}"/>
            </c:ext>
          </c:extLst>
        </c:ser>
        <c:ser>
          <c:idx val="16"/>
          <c:order val="16"/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'3 Changing R'!$A$5:$A$128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xVal>
          <c:yVal>
            <c:numRef>
              <c:f>'3 Changing R'!$C$5:$C$128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7D-BB44-A57A-FDF7B09F57B4}"/>
            </c:ext>
          </c:extLst>
        </c:ser>
        <c:ser>
          <c:idx val="17"/>
          <c:order val="17"/>
          <c:spPr>
            <a:ln w="254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'3 Changing R'!$A$5:$A$128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xVal>
          <c:yVal>
            <c:numRef>
              <c:f>'3 Changing R'!$E$5:$E$128</c:f>
              <c:numCache>
                <c:formatCode>0</c:formatCode>
                <c:ptCount val="12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7D-BB44-A57A-FDF7B09F57B4}"/>
            </c:ext>
          </c:extLst>
        </c:ser>
        <c:ser>
          <c:idx val="18"/>
          <c:order val="18"/>
          <c:spPr>
            <a:ln w="31750">
              <a:solidFill>
                <a:srgbClr val="7030A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'3 Changing R'!$A$5:$A$128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</c:numCache>
            </c:numRef>
          </c:xVal>
          <c:yVal>
            <c:numRef>
              <c:f>'3 Changing R'!$D$5:$D$128</c:f>
              <c:numCache>
                <c:formatCode>0</c:formatCode>
                <c:ptCount val="124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7D-BB44-A57A-FDF7B09F57B4}"/>
            </c:ext>
          </c:extLst>
        </c:ser>
        <c:ser>
          <c:idx val="19"/>
          <c:order val="19"/>
          <c:spPr>
            <a:ln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'3 Changing R'!$A$5:$A$152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'3 Changing R'!$B$5:$B$152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9F2-034A-96CA-3A1EA3F5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45184"/>
        <c:axId val="114856320"/>
      </c:scatterChart>
      <c:valAx>
        <c:axId val="114845184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Weeks</a:t>
                </a:r>
              </a:p>
            </c:rich>
          </c:tx>
          <c:layout>
            <c:manualLayout>
              <c:xMode val="edge"/>
              <c:yMode val="edge"/>
              <c:x val="0.44005325896762909"/>
              <c:y val="0.9438697992347733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56320"/>
        <c:crosses val="autoZero"/>
        <c:crossBetween val="midCat"/>
      </c:valAx>
      <c:valAx>
        <c:axId val="114856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45184"/>
        <c:crossesAt val="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rgbClr val="FF0000"/>
                </a:solidFill>
              </a:rPr>
              <a:t>Red</a:t>
            </a:r>
            <a:r>
              <a:rPr lang="en-GB" sz="1400" b="0" i="0" baseline="0"/>
              <a:t> = Total number of people affected  </a:t>
            </a:r>
            <a:r>
              <a:rPr lang="en-GB" sz="1400" b="1" i="0" baseline="0">
                <a:solidFill>
                  <a:schemeClr val="accent6">
                    <a:lumMod val="60000"/>
                    <a:lumOff val="40000"/>
                  </a:schemeClr>
                </a:solidFill>
              </a:rPr>
              <a:t>Green</a:t>
            </a:r>
            <a:r>
              <a:rPr lang="en-GB" sz="1400" b="0" i="0" baseline="0"/>
              <a:t> = Number recovered (or dead)</a:t>
            </a:r>
            <a:endParaRPr lang="en-AU" sz="1400" b="0" i="0" baseline="0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rgbClr val="7030A0"/>
                </a:solidFill>
              </a:rPr>
              <a:t>Purple </a:t>
            </a:r>
            <a:r>
              <a:rPr lang="en-GB"/>
              <a:t>= Number of active cases</a:t>
            </a:r>
            <a:r>
              <a:rPr lang="en-GB" baseline="0"/>
              <a:t>   </a:t>
            </a:r>
            <a:r>
              <a:rPr lang="en-GB" b="1">
                <a:solidFill>
                  <a:srgbClr val="FFC000"/>
                </a:solidFill>
              </a:rPr>
              <a:t>Orange</a:t>
            </a:r>
            <a:r>
              <a:rPr lang="en-GB"/>
              <a:t> = Number of new cases</a:t>
            </a:r>
          </a:p>
        </c:rich>
      </c:tx>
      <c:layout>
        <c:manualLayout>
          <c:xMode val="edge"/>
          <c:yMode val="edge"/>
          <c:x val="0.22829419649397484"/>
          <c:y val="2.02205272662601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987133932612788E-2"/>
          <c:y val="1.9944610852064205E-2"/>
          <c:w val="0.92766855652650071"/>
          <c:h val="0.94536979241231212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yVal>
            <c:numRef>
              <c:f>'4 Effect of vaccination'!$F$3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7B-494D-A8C7-75AE130A4265}"/>
            </c:ext>
          </c:extLst>
        </c:ser>
        <c:ser>
          <c:idx val="14"/>
          <c:order val="2"/>
          <c:marker>
            <c:symbol val="none"/>
          </c:marker>
          <c:yVal>
            <c:numRef>
              <c:f>'4 Effect of vaccination'!$L$3:$L$129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7B-494D-A8C7-75AE130A4265}"/>
            </c:ext>
          </c:extLst>
        </c:ser>
        <c:ser>
          <c:idx val="5"/>
          <c:order val="3"/>
          <c:marker>
            <c:symbol val="none"/>
          </c:marker>
          <c:yVal>
            <c:numRef>
              <c:f>'4 Effect of vaccination'!$F$3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17B-494D-A8C7-75AE130A4265}"/>
            </c:ext>
          </c:extLst>
        </c:ser>
        <c:ser>
          <c:idx val="11"/>
          <c:order val="7"/>
          <c:marker>
            <c:symbol val="none"/>
          </c:marker>
          <c:yVal>
            <c:numRef>
              <c:f>'4 Effect of vaccination'!$L$3:$L$129</c:f>
              <c:numCache>
                <c:formatCode>General</c:formatCode>
                <c:ptCount val="1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17B-494D-A8C7-75AE130A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39040"/>
        <c:axId val="115641344"/>
      </c:scatterChart>
      <c:scatterChart>
        <c:scatterStyle val="lineMarker"/>
        <c:varyColors val="0"/>
        <c:ser>
          <c:idx val="13"/>
          <c:order val="1"/>
          <c:spPr>
            <a:ln w="381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'4 Effect of vaccination'!$A$5:$A$152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'4 Effect of vaccination'!$K$5:$K$152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17B-494D-A8C7-75AE130A4265}"/>
            </c:ext>
          </c:extLst>
        </c:ser>
        <c:ser>
          <c:idx val="7"/>
          <c:order val="4"/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'4 Effect of vaccination'!$A$5:$A$152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'4 Effect of vaccination'!$H$5:$H$152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17B-494D-A8C7-75AE130A4265}"/>
            </c:ext>
          </c:extLst>
        </c:ser>
        <c:ser>
          <c:idx val="8"/>
          <c:order val="5"/>
          <c:spPr>
            <a:ln w="381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'4 Effect of vaccination'!$A$5:$A$152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'4 Effect of vaccination'!$I$5:$I$152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17B-494D-A8C7-75AE130A4265}"/>
            </c:ext>
          </c:extLst>
        </c:ser>
        <c:ser>
          <c:idx val="9"/>
          <c:order val="6"/>
          <c:spPr>
            <a:ln w="38100">
              <a:solidFill>
                <a:srgbClr val="7030A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'4 Effect of vaccination'!$A$5:$A$152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'4 Effect of vaccination'!$J$5:$J$152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17B-494D-A8C7-75AE130A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39040"/>
        <c:axId val="115641344"/>
      </c:scatterChart>
      <c:valAx>
        <c:axId val="11563904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Weeks</a:t>
                </a:r>
              </a:p>
            </c:rich>
          </c:tx>
          <c:layout>
            <c:manualLayout>
              <c:xMode val="edge"/>
              <c:yMode val="edge"/>
              <c:x val="0.44144408705368382"/>
              <c:y val="0.944786981091290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1344"/>
        <c:crosses val="autoZero"/>
        <c:crossBetween val="midCat"/>
      </c:valAx>
      <c:valAx>
        <c:axId val="115641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39040"/>
        <c:crossesAt val="0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solidFill>
                  <a:srgbClr val="7030A0"/>
                </a:solidFill>
                <a:effectLst/>
              </a:rPr>
              <a:t>Purple</a:t>
            </a:r>
            <a:r>
              <a:rPr lang="en-GB" sz="1400" b="1" i="0" u="none" strike="noStrike" baseline="0">
                <a:effectLst/>
              </a:rPr>
              <a:t> </a:t>
            </a:r>
            <a:r>
              <a:rPr lang="en-GB" sz="1400" b="0" i="0" u="none" strike="noStrike" baseline="0">
                <a:effectLst/>
              </a:rPr>
              <a:t>= Number of active cases   </a:t>
            </a:r>
            <a:r>
              <a:rPr lang="en-GB" sz="1400" b="1" i="0" u="none" strike="noStrike" baseline="0">
                <a:solidFill>
                  <a:srgbClr val="FFC000"/>
                </a:solidFill>
                <a:effectLst/>
              </a:rPr>
              <a:t>Orange</a:t>
            </a:r>
            <a:r>
              <a:rPr lang="en-GB" sz="1400" b="0" i="0" u="none" strike="noStrike" baseline="0">
                <a:effectLst/>
              </a:rPr>
              <a:t> = Number of new cases</a:t>
            </a:r>
            <a:r>
              <a:rPr lang="en-GB" sz="1400" b="0" i="0" u="none" strike="noStrike" baseline="0"/>
              <a:t> </a:t>
            </a:r>
            <a:endParaRPr lang="en-GB"/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Solid lines = with vaccine, Dotted lines = no vaccination available</a:t>
            </a:r>
            <a:endParaRPr lang="en-AU" sz="1100">
              <a:effectLst/>
            </a:endParaRPr>
          </a:p>
        </c:rich>
      </c:tx>
      <c:layout>
        <c:manualLayout>
          <c:xMode val="edge"/>
          <c:yMode val="edge"/>
          <c:x val="0.2170545461689759"/>
          <c:y val="2.14635513036778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9989734292922121E-2"/>
          <c:y val="1.9757265054098461E-2"/>
          <c:w val="0.92766855652650071"/>
          <c:h val="0.94536979241231212"/>
        </c:manualLayout>
      </c:layout>
      <c:scatterChart>
        <c:scatterStyle val="lineMarker"/>
        <c:varyColors val="0"/>
        <c:ser>
          <c:idx val="1"/>
          <c:order val="0"/>
          <c:yVal>
            <c:numRef>
              <c:f>'5 Vacc vs no vacc available'!$F$3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A1-324B-AEF2-80E55B63D125}"/>
            </c:ext>
          </c:extLst>
        </c:ser>
        <c:ser>
          <c:idx val="14"/>
          <c:order val="3"/>
          <c:yVal>
            <c:numRef>
              <c:f>'5 Vacc vs no vacc available'!$L$3:$L$129</c:f>
              <c:numCache>
                <c:formatCode>General</c:formatCode>
                <c:ptCount val="1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EA1-324B-AEF2-80E55B63D125}"/>
            </c:ext>
          </c:extLst>
        </c:ser>
        <c:ser>
          <c:idx val="5"/>
          <c:order val="5"/>
          <c:yVal>
            <c:numRef>
              <c:f>'5 Vacc vs no vacc available'!$F$3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EA1-324B-AEF2-80E55B63D125}"/>
            </c:ext>
          </c:extLst>
        </c:ser>
        <c:ser>
          <c:idx val="11"/>
          <c:order val="6"/>
          <c:yVal>
            <c:numRef>
              <c:f>'5 Vacc vs no vacc available'!$L$3:$L$129</c:f>
              <c:numCache>
                <c:formatCode>General</c:formatCode>
                <c:ptCount val="1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EA1-324B-AEF2-80E55B63D125}"/>
            </c:ext>
          </c:extLst>
        </c:ser>
        <c:ser>
          <c:idx val="3"/>
          <c:order val="1"/>
          <c:spPr>
            <a:ln w="38100">
              <a:solidFill>
                <a:srgbClr val="FFC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 Vacc vs no vacc available'!$A$5:$A$152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'5 Vacc vs no vacc available'!$H$5:$H$152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A1-324B-AEF2-80E55B63D125}"/>
            </c:ext>
          </c:extLst>
        </c:ser>
        <c:ser>
          <c:idx val="12"/>
          <c:order val="2"/>
          <c:spPr>
            <a:ln w="38100">
              <a:solidFill>
                <a:srgbClr val="7030A0"/>
              </a:solidFill>
            </a:ln>
          </c:spPr>
          <c:marker>
            <c:symbol val="circle"/>
            <c:size val="5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'5 Vacc vs no vacc available'!$A$5:$A$152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'5 Vacc vs no vacc available'!$J$5:$J$152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EA1-324B-AEF2-80E55B63D125}"/>
            </c:ext>
          </c:extLst>
        </c:ser>
        <c:ser>
          <c:idx val="15"/>
          <c:order val="4"/>
          <c:spPr>
            <a:ln w="38100"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 Vacc vs no vacc available'!$A$5:$A$152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'5 Vacc vs no vacc available'!$B$5:$B$152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EA1-324B-AEF2-80E55B63D125}"/>
            </c:ext>
          </c:extLst>
        </c:ser>
        <c:ser>
          <c:idx val="18"/>
          <c:order val="7"/>
          <c:spPr>
            <a:ln w="38100">
              <a:solidFill>
                <a:srgbClr val="7030A0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'5 Vacc vs no vacc available'!$A$5:$A$152</c:f>
              <c:numCache>
                <c:formatCode>General</c:formatCode>
                <c:ptCount val="1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</c:numCache>
            </c:numRef>
          </c:xVal>
          <c:yVal>
            <c:numRef>
              <c:f>'5 Vacc vs no vacc available'!$D$5:$D$152</c:f>
              <c:numCache>
                <c:formatCode>0</c:formatCode>
                <c:ptCount val="14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EA1-324B-AEF2-80E55B63D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74112"/>
        <c:axId val="115705344"/>
      </c:scatterChart>
      <c:valAx>
        <c:axId val="115674112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Weeks</a:t>
                </a:r>
              </a:p>
            </c:rich>
          </c:tx>
          <c:layout>
            <c:manualLayout>
              <c:xMode val="edge"/>
              <c:yMode val="edge"/>
              <c:x val="0.42480817325018877"/>
              <c:y val="0.945305613776695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05344"/>
        <c:crosses val="autoZero"/>
        <c:crossBetween val="midCat"/>
      </c:valAx>
      <c:valAx>
        <c:axId val="115705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4112"/>
        <c:crossesAt val="0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</xdr:colOff>
      <xdr:row>3</xdr:row>
      <xdr:rowOff>41909</xdr:rowOff>
    </xdr:from>
    <xdr:to>
      <xdr:col>19</xdr:col>
      <xdr:colOff>208280</xdr:colOff>
      <xdr:row>24</xdr:row>
      <xdr:rowOff>106536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DFDC7F-3ADB-CA46-90E7-09FC3E387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</xdr:colOff>
      <xdr:row>3</xdr:row>
      <xdr:rowOff>73661</xdr:rowOff>
    </xdr:from>
    <xdr:to>
      <xdr:col>18</xdr:col>
      <xdr:colOff>439420</xdr:colOff>
      <xdr:row>25</xdr:row>
      <xdr:rowOff>35417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90B9E6-F42E-6140-A269-4102FACC4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66040</xdr:rowOff>
    </xdr:from>
    <xdr:to>
      <xdr:col>18</xdr:col>
      <xdr:colOff>482600</xdr:colOff>
      <xdr:row>24</xdr:row>
      <xdr:rowOff>116840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517041-6E87-364C-9FFC-D6058C16F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9"/>
  <sheetViews>
    <sheetView showGridLines="0" showRowColHeaders="0" tabSelected="1" zoomScaleNormal="100" workbookViewId="0">
      <selection activeCell="B3" sqref="B3"/>
    </sheetView>
  </sheetViews>
  <sheetFormatPr baseColWidth="10" defaultColWidth="11.1640625" defaultRowHeight="16" x14ac:dyDescent="0.2"/>
  <cols>
    <col min="1" max="1" width="10.83203125" style="2"/>
    <col min="2" max="3" width="13.1640625" style="2" customWidth="1"/>
    <col min="4" max="4" width="3.33203125" style="2" customWidth="1"/>
    <col min="5" max="5" width="8.33203125" style="2" customWidth="1"/>
    <col min="6" max="6" width="6.83203125" customWidth="1"/>
    <col min="7" max="17" width="6.33203125" customWidth="1"/>
    <col min="18" max="56" width="3.1640625" customWidth="1"/>
  </cols>
  <sheetData>
    <row r="1" spans="1:25" ht="31" x14ac:dyDescent="0.35">
      <c r="A1" s="1" t="s">
        <v>12</v>
      </c>
      <c r="F1" s="20" t="s">
        <v>8</v>
      </c>
    </row>
    <row r="2" spans="1:25" ht="23" customHeight="1" x14ac:dyDescent="0.2">
      <c r="A2" s="11" t="s">
        <v>9</v>
      </c>
      <c r="O2" s="2"/>
    </row>
    <row r="3" spans="1:25" ht="23" customHeight="1" x14ac:dyDescent="0.3">
      <c r="A3" s="4" t="s">
        <v>1</v>
      </c>
      <c r="B3" s="5"/>
      <c r="C3" s="6"/>
      <c r="D3" s="13"/>
      <c r="E3" s="7" t="s">
        <v>13</v>
      </c>
      <c r="F3" s="29">
        <v>200</v>
      </c>
      <c r="G3" s="7" t="s">
        <v>10</v>
      </c>
      <c r="H3" s="30">
        <f>IF(C3="go",H3+1,IF(O3&gt;=8*10^9,H3,IF(K5&gt;=100,100,0)))</f>
        <v>0</v>
      </c>
      <c r="M3" s="23"/>
      <c r="N3" s="24" t="s">
        <v>3</v>
      </c>
      <c r="O3" s="58">
        <f>IF(C3="",1,IF(B$3=0,"",IF(O3&gt;=8*10^9/B$3,"&gt;Earth's population!",VLOOKUP(H3,A5:C105,3))))</f>
        <v>1</v>
      </c>
      <c r="P3" s="59"/>
      <c r="Q3" s="60"/>
      <c r="X3" s="19">
        <f>INT(O3/10)*10</f>
        <v>0</v>
      </c>
      <c r="Y3" s="19">
        <f>O3-X3</f>
        <v>1</v>
      </c>
    </row>
    <row r="4" spans="1:25" ht="23" customHeight="1" x14ac:dyDescent="0.2">
      <c r="A4" s="14" t="s">
        <v>2</v>
      </c>
      <c r="B4" s="14" t="s">
        <v>5</v>
      </c>
      <c r="C4" s="14" t="s">
        <v>3</v>
      </c>
      <c r="D4" s="14"/>
      <c r="E4" s="14"/>
      <c r="F4" s="38" t="s">
        <v>16</v>
      </c>
      <c r="G4" s="22"/>
      <c r="H4" s="56">
        <v>1</v>
      </c>
      <c r="I4" s="56">
        <f>H4+1</f>
        <v>2</v>
      </c>
      <c r="J4" s="56">
        <f t="shared" ref="J4:Q4" si="0">I4+1</f>
        <v>3</v>
      </c>
      <c r="K4" s="56">
        <f t="shared" si="0"/>
        <v>4</v>
      </c>
      <c r="L4" s="56">
        <f t="shared" si="0"/>
        <v>5</v>
      </c>
      <c r="M4" s="56">
        <f t="shared" si="0"/>
        <v>6</v>
      </c>
      <c r="N4" s="56">
        <f t="shared" si="0"/>
        <v>7</v>
      </c>
      <c r="O4" s="56">
        <f t="shared" si="0"/>
        <v>8</v>
      </c>
      <c r="P4" s="56">
        <f t="shared" si="0"/>
        <v>9</v>
      </c>
      <c r="Q4" s="56">
        <f t="shared" si="0"/>
        <v>10</v>
      </c>
    </row>
    <row r="5" spans="1:25" ht="16" customHeight="1" x14ac:dyDescent="0.2">
      <c r="A5" s="2">
        <v>0</v>
      </c>
      <c r="B5" s="15">
        <v>1</v>
      </c>
      <c r="C5" s="15">
        <v>1</v>
      </c>
      <c r="D5" s="15"/>
      <c r="E5" s="15"/>
      <c r="F5" s="15"/>
      <c r="G5" s="57">
        <v>0</v>
      </c>
      <c r="H5" s="18">
        <v>1</v>
      </c>
      <c r="I5" s="18">
        <f t="shared" ref="I5:Q5" si="1">IF($G5="",9,IF($C$3="",0,IF(INT($O$3)&gt;=I$4+$G5,1,0)))</f>
        <v>0</v>
      </c>
      <c r="J5" s="18">
        <f t="shared" si="1"/>
        <v>0</v>
      </c>
      <c r="K5" s="18">
        <f t="shared" si="1"/>
        <v>0</v>
      </c>
      <c r="L5" s="18">
        <f t="shared" si="1"/>
        <v>0</v>
      </c>
      <c r="M5" s="18">
        <f t="shared" si="1"/>
        <v>0</v>
      </c>
      <c r="N5" s="18">
        <f t="shared" si="1"/>
        <v>0</v>
      </c>
      <c r="O5" s="18">
        <f t="shared" si="1"/>
        <v>0</v>
      </c>
      <c r="P5" s="18">
        <f t="shared" si="1"/>
        <v>0</v>
      </c>
      <c r="Q5" s="18">
        <f t="shared" si="1"/>
        <v>0</v>
      </c>
    </row>
    <row r="6" spans="1:25" ht="16" customHeight="1" x14ac:dyDescent="0.2">
      <c r="A6" s="2">
        <f>A5+1</f>
        <v>1</v>
      </c>
      <c r="B6" s="15" t="str">
        <f>IF($B$3=0,"",IF(B5&gt;=8*10^9/B$3,"",MROUND(B$3*B5,1)))</f>
        <v/>
      </c>
      <c r="C6" s="15" t="str">
        <f>IF(B6="","",MROUND(C5+B6,1))</f>
        <v/>
      </c>
      <c r="D6" s="15"/>
      <c r="E6" s="15"/>
      <c r="F6" s="15"/>
      <c r="G6" s="57">
        <f t="shared" ref="G6:G37" si="2">IF(G5="","",IF(G5+10&gt;F$3,"",G5+10))</f>
        <v>10</v>
      </c>
      <c r="H6" s="18">
        <f t="shared" ref="H6:H37" si="3">IF($G7="",9,IF($C$3="",0,IF(INT($O$3)&gt;=H$4+$G6,1,0)))</f>
        <v>0</v>
      </c>
      <c r="I6" s="18">
        <f t="shared" ref="I6:I37" si="4">IF($G7="",9,IF($C$3="",0,IF(INT($O$3)&gt;=I$4+$G6,1,0)))</f>
        <v>0</v>
      </c>
      <c r="J6" s="18">
        <f t="shared" ref="J6:J37" si="5">IF($G7="",9,IF($C$3="",0,IF(INT($O$3)&gt;=J$4+$G6,1,0)))</f>
        <v>0</v>
      </c>
      <c r="K6" s="18">
        <f t="shared" ref="K6:K37" si="6">IF($G7="",9,IF($C$3="",0,IF(INT($O$3)&gt;=K$4+$G6,1,0)))</f>
        <v>0</v>
      </c>
      <c r="L6" s="18">
        <f t="shared" ref="L6:L37" si="7">IF($G7="",9,IF($C$3="",0,IF(INT($O$3)&gt;=L$4+$G6,1,0)))</f>
        <v>0</v>
      </c>
      <c r="M6" s="18">
        <f t="shared" ref="M6:M37" si="8">IF($G7="",9,IF($C$3="",0,IF(INT($O$3)&gt;=M$4+$G6,1,0)))</f>
        <v>0</v>
      </c>
      <c r="N6" s="18">
        <f t="shared" ref="N6:N37" si="9">IF($G7="",9,IF($C$3="",0,IF(INT($O$3)&gt;=N$4+$G6,1,0)))</f>
        <v>0</v>
      </c>
      <c r="O6" s="18">
        <f t="shared" ref="O6:O37" si="10">IF($G7="",9,IF($C$3="",0,IF(INT($O$3)&gt;=O$4+$G6,1,0)))</f>
        <v>0</v>
      </c>
      <c r="P6" s="18">
        <f t="shared" ref="P6:P37" si="11">IF($G7="",9,IF($C$3="",0,IF(INT($O$3)&gt;=P$4+$G6,1,0)))</f>
        <v>0</v>
      </c>
      <c r="Q6" s="18">
        <f t="shared" ref="Q6:Q37" si="12">IF($G7="",9,IF($C$3="",0,IF(INT($O$3)&gt;=Q$4+$G6,1,0)))</f>
        <v>0</v>
      </c>
    </row>
    <row r="7" spans="1:25" ht="16" customHeight="1" x14ac:dyDescent="0.2">
      <c r="A7" s="2" t="str">
        <f>IF(C6&gt;8*10^9,"",A6+1)</f>
        <v/>
      </c>
      <c r="B7" s="15" t="str">
        <f t="shared" ref="B7:B70" si="13">IF($B$3=0,"",IF(B6&gt;=8*10^9/B$3,"",MROUND(B$3*B6,1)))</f>
        <v/>
      </c>
      <c r="C7" s="15" t="str">
        <f t="shared" ref="C7:C70" si="14">IF(B7="","",MROUND(C6+B7,1))</f>
        <v/>
      </c>
      <c r="D7" s="15"/>
      <c r="E7" s="15"/>
      <c r="F7" s="15"/>
      <c r="G7" s="57">
        <f t="shared" si="2"/>
        <v>20</v>
      </c>
      <c r="H7" s="18">
        <f t="shared" si="3"/>
        <v>0</v>
      </c>
      <c r="I7" s="18">
        <f t="shared" si="4"/>
        <v>0</v>
      </c>
      <c r="J7" s="18">
        <f t="shared" si="5"/>
        <v>0</v>
      </c>
      <c r="K7" s="18">
        <f t="shared" si="6"/>
        <v>0</v>
      </c>
      <c r="L7" s="18">
        <f t="shared" si="7"/>
        <v>0</v>
      </c>
      <c r="M7" s="18">
        <f t="shared" si="8"/>
        <v>0</v>
      </c>
      <c r="N7" s="18">
        <f t="shared" si="9"/>
        <v>0</v>
      </c>
      <c r="O7" s="18">
        <f t="shared" si="10"/>
        <v>0</v>
      </c>
      <c r="P7" s="18">
        <f t="shared" si="11"/>
        <v>0</v>
      </c>
      <c r="Q7" s="18">
        <f t="shared" si="12"/>
        <v>0</v>
      </c>
    </row>
    <row r="8" spans="1:25" ht="16" customHeight="1" x14ac:dyDescent="0.2">
      <c r="A8" s="2" t="str">
        <f t="shared" ref="A8:A17" si="15">IF(C7&gt;8*10^9,"",A7+1)</f>
        <v/>
      </c>
      <c r="B8" s="15" t="str">
        <f t="shared" si="13"/>
        <v/>
      </c>
      <c r="C8" s="15" t="str">
        <f t="shared" si="14"/>
        <v/>
      </c>
      <c r="D8" s="15"/>
      <c r="E8" s="15"/>
      <c r="F8" s="15"/>
      <c r="G8" s="57">
        <f t="shared" si="2"/>
        <v>30</v>
      </c>
      <c r="H8" s="18">
        <f t="shared" si="3"/>
        <v>0</v>
      </c>
      <c r="I8" s="18">
        <f t="shared" si="4"/>
        <v>0</v>
      </c>
      <c r="J8" s="18">
        <f t="shared" si="5"/>
        <v>0</v>
      </c>
      <c r="K8" s="18">
        <f t="shared" si="6"/>
        <v>0</v>
      </c>
      <c r="L8" s="18">
        <f t="shared" si="7"/>
        <v>0</v>
      </c>
      <c r="M8" s="18">
        <f t="shared" si="8"/>
        <v>0</v>
      </c>
      <c r="N8" s="18">
        <f t="shared" si="9"/>
        <v>0</v>
      </c>
      <c r="O8" s="18">
        <f t="shared" si="10"/>
        <v>0</v>
      </c>
      <c r="P8" s="18">
        <f t="shared" si="11"/>
        <v>0</v>
      </c>
      <c r="Q8" s="18">
        <f t="shared" si="12"/>
        <v>0</v>
      </c>
    </row>
    <row r="9" spans="1:25" ht="16" customHeight="1" x14ac:dyDescent="0.2">
      <c r="A9" s="2" t="str">
        <f t="shared" si="15"/>
        <v/>
      </c>
      <c r="B9" s="15" t="str">
        <f t="shared" si="13"/>
        <v/>
      </c>
      <c r="C9" s="15" t="str">
        <f t="shared" si="14"/>
        <v/>
      </c>
      <c r="D9" s="15"/>
      <c r="E9" s="15"/>
      <c r="F9" s="15"/>
      <c r="G9" s="57">
        <f t="shared" si="2"/>
        <v>40</v>
      </c>
      <c r="H9" s="18">
        <f t="shared" si="3"/>
        <v>0</v>
      </c>
      <c r="I9" s="18">
        <f t="shared" si="4"/>
        <v>0</v>
      </c>
      <c r="J9" s="18">
        <f t="shared" si="5"/>
        <v>0</v>
      </c>
      <c r="K9" s="18">
        <f t="shared" si="6"/>
        <v>0</v>
      </c>
      <c r="L9" s="18">
        <f t="shared" si="7"/>
        <v>0</v>
      </c>
      <c r="M9" s="18">
        <f t="shared" si="8"/>
        <v>0</v>
      </c>
      <c r="N9" s="18">
        <f t="shared" si="9"/>
        <v>0</v>
      </c>
      <c r="O9" s="18">
        <f t="shared" si="10"/>
        <v>0</v>
      </c>
      <c r="P9" s="18">
        <f t="shared" si="11"/>
        <v>0</v>
      </c>
      <c r="Q9" s="18">
        <f t="shared" si="12"/>
        <v>0</v>
      </c>
    </row>
    <row r="10" spans="1:25" ht="16" customHeight="1" x14ac:dyDescent="0.2">
      <c r="A10" s="2" t="str">
        <f t="shared" si="15"/>
        <v/>
      </c>
      <c r="B10" s="15" t="str">
        <f t="shared" si="13"/>
        <v/>
      </c>
      <c r="C10" s="15" t="str">
        <f t="shared" si="14"/>
        <v/>
      </c>
      <c r="D10" s="15"/>
      <c r="E10" s="15"/>
      <c r="F10" s="15"/>
      <c r="G10" s="57">
        <f t="shared" si="2"/>
        <v>50</v>
      </c>
      <c r="H10" s="18">
        <f t="shared" si="3"/>
        <v>0</v>
      </c>
      <c r="I10" s="18">
        <f t="shared" si="4"/>
        <v>0</v>
      </c>
      <c r="J10" s="18">
        <f t="shared" si="5"/>
        <v>0</v>
      </c>
      <c r="K10" s="18">
        <f t="shared" si="6"/>
        <v>0</v>
      </c>
      <c r="L10" s="18">
        <f t="shared" si="7"/>
        <v>0</v>
      </c>
      <c r="M10" s="18">
        <f t="shared" si="8"/>
        <v>0</v>
      </c>
      <c r="N10" s="18">
        <f t="shared" si="9"/>
        <v>0</v>
      </c>
      <c r="O10" s="18">
        <f t="shared" si="10"/>
        <v>0</v>
      </c>
      <c r="P10" s="18">
        <f t="shared" si="11"/>
        <v>0</v>
      </c>
      <c r="Q10" s="18">
        <f t="shared" si="12"/>
        <v>0</v>
      </c>
    </row>
    <row r="11" spans="1:25" ht="16" customHeight="1" x14ac:dyDescent="0.2">
      <c r="A11" s="2" t="str">
        <f t="shared" si="15"/>
        <v/>
      </c>
      <c r="B11" s="15" t="str">
        <f t="shared" si="13"/>
        <v/>
      </c>
      <c r="C11" s="15" t="str">
        <f t="shared" si="14"/>
        <v/>
      </c>
      <c r="D11" s="15"/>
      <c r="E11" s="15"/>
      <c r="F11" s="15"/>
      <c r="G11" s="57">
        <f t="shared" si="2"/>
        <v>60</v>
      </c>
      <c r="H11" s="18">
        <f t="shared" si="3"/>
        <v>0</v>
      </c>
      <c r="I11" s="18">
        <f t="shared" si="4"/>
        <v>0</v>
      </c>
      <c r="J11" s="18">
        <f t="shared" si="5"/>
        <v>0</v>
      </c>
      <c r="K11" s="18">
        <f t="shared" si="6"/>
        <v>0</v>
      </c>
      <c r="L11" s="18">
        <f t="shared" si="7"/>
        <v>0</v>
      </c>
      <c r="M11" s="18">
        <f t="shared" si="8"/>
        <v>0</v>
      </c>
      <c r="N11" s="18">
        <f t="shared" si="9"/>
        <v>0</v>
      </c>
      <c r="O11" s="18">
        <f t="shared" si="10"/>
        <v>0</v>
      </c>
      <c r="P11" s="18">
        <f t="shared" si="11"/>
        <v>0</v>
      </c>
      <c r="Q11" s="18">
        <f t="shared" si="12"/>
        <v>0</v>
      </c>
    </row>
    <row r="12" spans="1:25" ht="16" customHeight="1" x14ac:dyDescent="0.2">
      <c r="A12" s="2" t="str">
        <f t="shared" si="15"/>
        <v/>
      </c>
      <c r="B12" s="15" t="str">
        <f t="shared" si="13"/>
        <v/>
      </c>
      <c r="C12" s="15" t="str">
        <f t="shared" si="14"/>
        <v/>
      </c>
      <c r="D12" s="15"/>
      <c r="E12" s="15"/>
      <c r="F12" s="15"/>
      <c r="G12" s="57">
        <f t="shared" si="2"/>
        <v>70</v>
      </c>
      <c r="H12" s="18">
        <f t="shared" si="3"/>
        <v>0</v>
      </c>
      <c r="I12" s="18">
        <f t="shared" si="4"/>
        <v>0</v>
      </c>
      <c r="J12" s="18">
        <f t="shared" si="5"/>
        <v>0</v>
      </c>
      <c r="K12" s="18">
        <f t="shared" si="6"/>
        <v>0</v>
      </c>
      <c r="L12" s="18">
        <f t="shared" si="7"/>
        <v>0</v>
      </c>
      <c r="M12" s="18">
        <f t="shared" si="8"/>
        <v>0</v>
      </c>
      <c r="N12" s="18">
        <f t="shared" si="9"/>
        <v>0</v>
      </c>
      <c r="O12" s="18">
        <f t="shared" si="10"/>
        <v>0</v>
      </c>
      <c r="P12" s="18">
        <f t="shared" si="11"/>
        <v>0</v>
      </c>
      <c r="Q12" s="18">
        <f t="shared" si="12"/>
        <v>0</v>
      </c>
    </row>
    <row r="13" spans="1:25" ht="16" customHeight="1" x14ac:dyDescent="0.2">
      <c r="A13" s="2" t="str">
        <f t="shared" si="15"/>
        <v/>
      </c>
      <c r="B13" s="15" t="str">
        <f t="shared" si="13"/>
        <v/>
      </c>
      <c r="C13" s="15" t="str">
        <f t="shared" si="14"/>
        <v/>
      </c>
      <c r="D13" s="15"/>
      <c r="E13" s="15"/>
      <c r="F13" s="15"/>
      <c r="G13" s="57">
        <f t="shared" si="2"/>
        <v>80</v>
      </c>
      <c r="H13" s="18">
        <f t="shared" si="3"/>
        <v>0</v>
      </c>
      <c r="I13" s="18">
        <f t="shared" si="4"/>
        <v>0</v>
      </c>
      <c r="J13" s="18">
        <f t="shared" si="5"/>
        <v>0</v>
      </c>
      <c r="K13" s="18">
        <f t="shared" si="6"/>
        <v>0</v>
      </c>
      <c r="L13" s="18">
        <f t="shared" si="7"/>
        <v>0</v>
      </c>
      <c r="M13" s="18">
        <f t="shared" si="8"/>
        <v>0</v>
      </c>
      <c r="N13" s="18">
        <f t="shared" si="9"/>
        <v>0</v>
      </c>
      <c r="O13" s="18">
        <f t="shared" si="10"/>
        <v>0</v>
      </c>
      <c r="P13" s="18">
        <f t="shared" si="11"/>
        <v>0</v>
      </c>
      <c r="Q13" s="18">
        <f t="shared" si="12"/>
        <v>0</v>
      </c>
    </row>
    <row r="14" spans="1:25" ht="16" customHeight="1" x14ac:dyDescent="0.2">
      <c r="A14" s="2" t="str">
        <f t="shared" si="15"/>
        <v/>
      </c>
      <c r="B14" s="15" t="str">
        <f t="shared" si="13"/>
        <v/>
      </c>
      <c r="C14" s="15" t="str">
        <f t="shared" si="14"/>
        <v/>
      </c>
      <c r="D14" s="15"/>
      <c r="E14" s="15"/>
      <c r="F14" s="15"/>
      <c r="G14" s="57">
        <f t="shared" si="2"/>
        <v>90</v>
      </c>
      <c r="H14" s="18">
        <f t="shared" si="3"/>
        <v>0</v>
      </c>
      <c r="I14" s="18">
        <f t="shared" si="4"/>
        <v>0</v>
      </c>
      <c r="J14" s="18">
        <f t="shared" si="5"/>
        <v>0</v>
      </c>
      <c r="K14" s="18">
        <f t="shared" si="6"/>
        <v>0</v>
      </c>
      <c r="L14" s="18">
        <f t="shared" si="7"/>
        <v>0</v>
      </c>
      <c r="M14" s="18">
        <f t="shared" si="8"/>
        <v>0</v>
      </c>
      <c r="N14" s="18">
        <f t="shared" si="9"/>
        <v>0</v>
      </c>
      <c r="O14" s="18">
        <f t="shared" si="10"/>
        <v>0</v>
      </c>
      <c r="P14" s="18">
        <f t="shared" si="11"/>
        <v>0</v>
      </c>
      <c r="Q14" s="18">
        <f t="shared" si="12"/>
        <v>0</v>
      </c>
    </row>
    <row r="15" spans="1:25" ht="16" customHeight="1" x14ac:dyDescent="0.2">
      <c r="A15" s="2" t="str">
        <f t="shared" si="15"/>
        <v/>
      </c>
      <c r="B15" s="15" t="str">
        <f t="shared" si="13"/>
        <v/>
      </c>
      <c r="C15" s="15" t="str">
        <f t="shared" si="14"/>
        <v/>
      </c>
      <c r="D15" s="15"/>
      <c r="E15" s="15"/>
      <c r="F15" s="15"/>
      <c r="G15" s="57">
        <f t="shared" si="2"/>
        <v>100</v>
      </c>
      <c r="H15" s="18">
        <f t="shared" si="3"/>
        <v>0</v>
      </c>
      <c r="I15" s="18">
        <f t="shared" si="4"/>
        <v>0</v>
      </c>
      <c r="J15" s="18">
        <f t="shared" si="5"/>
        <v>0</v>
      </c>
      <c r="K15" s="18">
        <f t="shared" si="6"/>
        <v>0</v>
      </c>
      <c r="L15" s="18">
        <f t="shared" si="7"/>
        <v>0</v>
      </c>
      <c r="M15" s="18">
        <f t="shared" si="8"/>
        <v>0</v>
      </c>
      <c r="N15" s="18">
        <f t="shared" si="9"/>
        <v>0</v>
      </c>
      <c r="O15" s="18">
        <f t="shared" si="10"/>
        <v>0</v>
      </c>
      <c r="P15" s="18">
        <f t="shared" si="11"/>
        <v>0</v>
      </c>
      <c r="Q15" s="18">
        <f t="shared" si="12"/>
        <v>0</v>
      </c>
    </row>
    <row r="16" spans="1:25" ht="16" customHeight="1" x14ac:dyDescent="0.2">
      <c r="A16" s="2" t="str">
        <f t="shared" si="15"/>
        <v/>
      </c>
      <c r="B16" s="15" t="str">
        <f t="shared" si="13"/>
        <v/>
      </c>
      <c r="C16" s="15" t="str">
        <f t="shared" si="14"/>
        <v/>
      </c>
      <c r="D16" s="15"/>
      <c r="E16" s="15"/>
      <c r="F16" s="15"/>
      <c r="G16" s="57">
        <f t="shared" si="2"/>
        <v>110</v>
      </c>
      <c r="H16" s="18">
        <f t="shared" si="3"/>
        <v>0</v>
      </c>
      <c r="I16" s="18">
        <f t="shared" si="4"/>
        <v>0</v>
      </c>
      <c r="J16" s="18">
        <f t="shared" si="5"/>
        <v>0</v>
      </c>
      <c r="K16" s="18">
        <f t="shared" si="6"/>
        <v>0</v>
      </c>
      <c r="L16" s="18">
        <f t="shared" si="7"/>
        <v>0</v>
      </c>
      <c r="M16" s="18">
        <f t="shared" si="8"/>
        <v>0</v>
      </c>
      <c r="N16" s="18">
        <f t="shared" si="9"/>
        <v>0</v>
      </c>
      <c r="O16" s="18">
        <f t="shared" si="10"/>
        <v>0</v>
      </c>
      <c r="P16" s="18">
        <f t="shared" si="11"/>
        <v>0</v>
      </c>
      <c r="Q16" s="18">
        <f t="shared" si="12"/>
        <v>0</v>
      </c>
    </row>
    <row r="17" spans="1:17" ht="16" customHeight="1" x14ac:dyDescent="0.2">
      <c r="A17" s="2" t="str">
        <f t="shared" si="15"/>
        <v/>
      </c>
      <c r="B17" s="15" t="str">
        <f t="shared" si="13"/>
        <v/>
      </c>
      <c r="C17" s="15" t="str">
        <f t="shared" si="14"/>
        <v/>
      </c>
      <c r="D17" s="15"/>
      <c r="E17" s="15"/>
      <c r="F17" s="15"/>
      <c r="G17" s="57">
        <f t="shared" si="2"/>
        <v>120</v>
      </c>
      <c r="H17" s="18">
        <f t="shared" si="3"/>
        <v>0</v>
      </c>
      <c r="I17" s="18">
        <f t="shared" si="4"/>
        <v>0</v>
      </c>
      <c r="J17" s="18">
        <f t="shared" si="5"/>
        <v>0</v>
      </c>
      <c r="K17" s="18">
        <f t="shared" si="6"/>
        <v>0</v>
      </c>
      <c r="L17" s="18">
        <f t="shared" si="7"/>
        <v>0</v>
      </c>
      <c r="M17" s="18">
        <f t="shared" si="8"/>
        <v>0</v>
      </c>
      <c r="N17" s="18">
        <f t="shared" si="9"/>
        <v>0</v>
      </c>
      <c r="O17" s="18">
        <f t="shared" si="10"/>
        <v>0</v>
      </c>
      <c r="P17" s="18">
        <f t="shared" si="11"/>
        <v>0</v>
      </c>
      <c r="Q17" s="18">
        <f t="shared" si="12"/>
        <v>0</v>
      </c>
    </row>
    <row r="18" spans="1:17" ht="16" customHeight="1" x14ac:dyDescent="0.2">
      <c r="A18" s="2" t="str">
        <f t="shared" ref="A18:A81" si="16">IF(C17&gt;8*10^9,"",A17+1)</f>
        <v/>
      </c>
      <c r="B18" s="15" t="str">
        <f t="shared" si="13"/>
        <v/>
      </c>
      <c r="C18" s="15" t="str">
        <f t="shared" si="14"/>
        <v/>
      </c>
      <c r="D18" s="15"/>
      <c r="E18" s="15"/>
      <c r="F18" s="15"/>
      <c r="G18" s="57">
        <f t="shared" si="2"/>
        <v>130</v>
      </c>
      <c r="H18" s="18">
        <f t="shared" si="3"/>
        <v>0</v>
      </c>
      <c r="I18" s="18">
        <f t="shared" si="4"/>
        <v>0</v>
      </c>
      <c r="J18" s="18">
        <f t="shared" si="5"/>
        <v>0</v>
      </c>
      <c r="K18" s="18">
        <f t="shared" si="6"/>
        <v>0</v>
      </c>
      <c r="L18" s="18">
        <f t="shared" si="7"/>
        <v>0</v>
      </c>
      <c r="M18" s="18">
        <f t="shared" si="8"/>
        <v>0</v>
      </c>
      <c r="N18" s="18">
        <f t="shared" si="9"/>
        <v>0</v>
      </c>
      <c r="O18" s="18">
        <f t="shared" si="10"/>
        <v>0</v>
      </c>
      <c r="P18" s="18">
        <f t="shared" si="11"/>
        <v>0</v>
      </c>
      <c r="Q18" s="18">
        <f t="shared" si="12"/>
        <v>0</v>
      </c>
    </row>
    <row r="19" spans="1:17" ht="16" customHeight="1" x14ac:dyDescent="0.2">
      <c r="A19" s="2" t="str">
        <f t="shared" si="16"/>
        <v/>
      </c>
      <c r="B19" s="15" t="str">
        <f t="shared" si="13"/>
        <v/>
      </c>
      <c r="C19" s="15" t="str">
        <f t="shared" si="14"/>
        <v/>
      </c>
      <c r="D19" s="15"/>
      <c r="E19" s="15"/>
      <c r="F19" s="15"/>
      <c r="G19" s="57">
        <f t="shared" si="2"/>
        <v>140</v>
      </c>
      <c r="H19" s="18">
        <f t="shared" si="3"/>
        <v>0</v>
      </c>
      <c r="I19" s="18">
        <f t="shared" si="4"/>
        <v>0</v>
      </c>
      <c r="J19" s="18">
        <f t="shared" si="5"/>
        <v>0</v>
      </c>
      <c r="K19" s="18">
        <f t="shared" si="6"/>
        <v>0</v>
      </c>
      <c r="L19" s="18">
        <f t="shared" si="7"/>
        <v>0</v>
      </c>
      <c r="M19" s="18">
        <f t="shared" si="8"/>
        <v>0</v>
      </c>
      <c r="N19" s="18">
        <f t="shared" si="9"/>
        <v>0</v>
      </c>
      <c r="O19" s="18">
        <f t="shared" si="10"/>
        <v>0</v>
      </c>
      <c r="P19" s="18">
        <f t="shared" si="11"/>
        <v>0</v>
      </c>
      <c r="Q19" s="18">
        <f t="shared" si="12"/>
        <v>0</v>
      </c>
    </row>
    <row r="20" spans="1:17" ht="16" customHeight="1" x14ac:dyDescent="0.2">
      <c r="A20" s="2" t="str">
        <f t="shared" si="16"/>
        <v/>
      </c>
      <c r="B20" s="15" t="str">
        <f t="shared" si="13"/>
        <v/>
      </c>
      <c r="C20" s="15" t="str">
        <f t="shared" si="14"/>
        <v/>
      </c>
      <c r="D20" s="15"/>
      <c r="E20" s="15"/>
      <c r="F20" s="15"/>
      <c r="G20" s="57">
        <f t="shared" si="2"/>
        <v>150</v>
      </c>
      <c r="H20" s="18">
        <f t="shared" si="3"/>
        <v>0</v>
      </c>
      <c r="I20" s="18">
        <f t="shared" si="4"/>
        <v>0</v>
      </c>
      <c r="J20" s="18">
        <f t="shared" si="5"/>
        <v>0</v>
      </c>
      <c r="K20" s="18">
        <f t="shared" si="6"/>
        <v>0</v>
      </c>
      <c r="L20" s="18">
        <f t="shared" si="7"/>
        <v>0</v>
      </c>
      <c r="M20" s="18">
        <f t="shared" si="8"/>
        <v>0</v>
      </c>
      <c r="N20" s="18">
        <f t="shared" si="9"/>
        <v>0</v>
      </c>
      <c r="O20" s="18">
        <f t="shared" si="10"/>
        <v>0</v>
      </c>
      <c r="P20" s="18">
        <f t="shared" si="11"/>
        <v>0</v>
      </c>
      <c r="Q20" s="18">
        <f t="shared" si="12"/>
        <v>0</v>
      </c>
    </row>
    <row r="21" spans="1:17" ht="16" customHeight="1" x14ac:dyDescent="0.2">
      <c r="A21" s="2" t="str">
        <f t="shared" si="16"/>
        <v/>
      </c>
      <c r="B21" s="15" t="str">
        <f t="shared" si="13"/>
        <v/>
      </c>
      <c r="C21" s="15" t="str">
        <f t="shared" si="14"/>
        <v/>
      </c>
      <c r="D21" s="15"/>
      <c r="E21" s="15"/>
      <c r="F21" s="15"/>
      <c r="G21" s="57">
        <f t="shared" si="2"/>
        <v>160</v>
      </c>
      <c r="H21" s="18">
        <f t="shared" si="3"/>
        <v>0</v>
      </c>
      <c r="I21" s="18">
        <f t="shared" si="4"/>
        <v>0</v>
      </c>
      <c r="J21" s="18">
        <f t="shared" si="5"/>
        <v>0</v>
      </c>
      <c r="K21" s="18">
        <f t="shared" si="6"/>
        <v>0</v>
      </c>
      <c r="L21" s="18">
        <f t="shared" si="7"/>
        <v>0</v>
      </c>
      <c r="M21" s="18">
        <f t="shared" si="8"/>
        <v>0</v>
      </c>
      <c r="N21" s="18">
        <f t="shared" si="9"/>
        <v>0</v>
      </c>
      <c r="O21" s="18">
        <f t="shared" si="10"/>
        <v>0</v>
      </c>
      <c r="P21" s="18">
        <f t="shared" si="11"/>
        <v>0</v>
      </c>
      <c r="Q21" s="18">
        <f t="shared" si="12"/>
        <v>0</v>
      </c>
    </row>
    <row r="22" spans="1:17" ht="16" customHeight="1" x14ac:dyDescent="0.2">
      <c r="A22" s="2" t="str">
        <f t="shared" si="16"/>
        <v/>
      </c>
      <c r="B22" s="15" t="str">
        <f t="shared" si="13"/>
        <v/>
      </c>
      <c r="C22" s="15" t="str">
        <f t="shared" si="14"/>
        <v/>
      </c>
      <c r="D22" s="15"/>
      <c r="E22" s="15"/>
      <c r="F22" s="15"/>
      <c r="G22" s="57">
        <f t="shared" si="2"/>
        <v>170</v>
      </c>
      <c r="H22" s="18">
        <f t="shared" si="3"/>
        <v>0</v>
      </c>
      <c r="I22" s="18">
        <f t="shared" si="4"/>
        <v>0</v>
      </c>
      <c r="J22" s="18">
        <f t="shared" si="5"/>
        <v>0</v>
      </c>
      <c r="K22" s="18">
        <f t="shared" si="6"/>
        <v>0</v>
      </c>
      <c r="L22" s="18">
        <f t="shared" si="7"/>
        <v>0</v>
      </c>
      <c r="M22" s="18">
        <f t="shared" si="8"/>
        <v>0</v>
      </c>
      <c r="N22" s="18">
        <f t="shared" si="9"/>
        <v>0</v>
      </c>
      <c r="O22" s="18">
        <f t="shared" si="10"/>
        <v>0</v>
      </c>
      <c r="P22" s="18">
        <f t="shared" si="11"/>
        <v>0</v>
      </c>
      <c r="Q22" s="18">
        <f t="shared" si="12"/>
        <v>0</v>
      </c>
    </row>
    <row r="23" spans="1:17" ht="16" customHeight="1" x14ac:dyDescent="0.2">
      <c r="A23" s="2" t="str">
        <f t="shared" si="16"/>
        <v/>
      </c>
      <c r="B23" s="15" t="str">
        <f t="shared" si="13"/>
        <v/>
      </c>
      <c r="C23" s="15" t="str">
        <f t="shared" si="14"/>
        <v/>
      </c>
      <c r="D23" s="15"/>
      <c r="E23" s="15"/>
      <c r="F23" s="15"/>
      <c r="G23" s="57">
        <f t="shared" si="2"/>
        <v>180</v>
      </c>
      <c r="H23" s="18">
        <f t="shared" si="3"/>
        <v>0</v>
      </c>
      <c r="I23" s="18">
        <f t="shared" si="4"/>
        <v>0</v>
      </c>
      <c r="J23" s="18">
        <f t="shared" si="5"/>
        <v>0</v>
      </c>
      <c r="K23" s="18">
        <f t="shared" si="6"/>
        <v>0</v>
      </c>
      <c r="L23" s="18">
        <f t="shared" si="7"/>
        <v>0</v>
      </c>
      <c r="M23" s="18">
        <f t="shared" si="8"/>
        <v>0</v>
      </c>
      <c r="N23" s="18">
        <f t="shared" si="9"/>
        <v>0</v>
      </c>
      <c r="O23" s="18">
        <f t="shared" si="10"/>
        <v>0</v>
      </c>
      <c r="P23" s="18">
        <f t="shared" si="11"/>
        <v>0</v>
      </c>
      <c r="Q23" s="18">
        <f t="shared" si="12"/>
        <v>0</v>
      </c>
    </row>
    <row r="24" spans="1:17" ht="16" customHeight="1" x14ac:dyDescent="0.2">
      <c r="A24" s="2" t="str">
        <f t="shared" si="16"/>
        <v/>
      </c>
      <c r="B24" s="15" t="str">
        <f t="shared" si="13"/>
        <v/>
      </c>
      <c r="C24" s="15" t="str">
        <f t="shared" si="14"/>
        <v/>
      </c>
      <c r="D24" s="15"/>
      <c r="E24" s="15"/>
      <c r="F24" s="15"/>
      <c r="G24" s="57">
        <f t="shared" si="2"/>
        <v>190</v>
      </c>
      <c r="H24" s="18">
        <f t="shared" si="3"/>
        <v>0</v>
      </c>
      <c r="I24" s="18">
        <f t="shared" si="4"/>
        <v>0</v>
      </c>
      <c r="J24" s="18">
        <f t="shared" si="5"/>
        <v>0</v>
      </c>
      <c r="K24" s="18">
        <f t="shared" si="6"/>
        <v>0</v>
      </c>
      <c r="L24" s="18">
        <f t="shared" si="7"/>
        <v>0</v>
      </c>
      <c r="M24" s="18">
        <f t="shared" si="8"/>
        <v>0</v>
      </c>
      <c r="N24" s="18">
        <f t="shared" si="9"/>
        <v>0</v>
      </c>
      <c r="O24" s="18">
        <f t="shared" si="10"/>
        <v>0</v>
      </c>
      <c r="P24" s="18">
        <f t="shared" si="11"/>
        <v>0</v>
      </c>
      <c r="Q24" s="18">
        <f t="shared" si="12"/>
        <v>0</v>
      </c>
    </row>
    <row r="25" spans="1:17" ht="16" customHeight="1" x14ac:dyDescent="0.2">
      <c r="A25" s="2" t="str">
        <f t="shared" si="16"/>
        <v/>
      </c>
      <c r="B25" s="15" t="str">
        <f t="shared" si="13"/>
        <v/>
      </c>
      <c r="C25" s="15" t="str">
        <f t="shared" si="14"/>
        <v/>
      </c>
      <c r="D25" s="15"/>
      <c r="E25" s="15"/>
      <c r="F25" s="15"/>
      <c r="G25" s="57">
        <f t="shared" si="2"/>
        <v>200</v>
      </c>
      <c r="H25" s="18">
        <f t="shared" si="3"/>
        <v>9</v>
      </c>
      <c r="I25" s="18">
        <f t="shared" si="4"/>
        <v>9</v>
      </c>
      <c r="J25" s="18">
        <f t="shared" si="5"/>
        <v>9</v>
      </c>
      <c r="K25" s="18">
        <f t="shared" si="6"/>
        <v>9</v>
      </c>
      <c r="L25" s="18">
        <f t="shared" si="7"/>
        <v>9</v>
      </c>
      <c r="M25" s="18">
        <f t="shared" si="8"/>
        <v>9</v>
      </c>
      <c r="N25" s="18">
        <f t="shared" si="9"/>
        <v>9</v>
      </c>
      <c r="O25" s="18">
        <f t="shared" si="10"/>
        <v>9</v>
      </c>
      <c r="P25" s="18">
        <f t="shared" si="11"/>
        <v>9</v>
      </c>
      <c r="Q25" s="18">
        <f t="shared" si="12"/>
        <v>9</v>
      </c>
    </row>
    <row r="26" spans="1:17" ht="16" customHeight="1" x14ac:dyDescent="0.2">
      <c r="A26" s="2" t="str">
        <f t="shared" si="16"/>
        <v/>
      </c>
      <c r="B26" s="15" t="str">
        <f t="shared" si="13"/>
        <v/>
      </c>
      <c r="C26" s="15" t="str">
        <f t="shared" si="14"/>
        <v/>
      </c>
      <c r="D26" s="15"/>
      <c r="E26" s="15"/>
      <c r="F26" s="15"/>
      <c r="G26" s="57" t="str">
        <f t="shared" si="2"/>
        <v/>
      </c>
      <c r="H26" s="18">
        <f t="shared" si="3"/>
        <v>9</v>
      </c>
      <c r="I26" s="18">
        <f t="shared" si="4"/>
        <v>9</v>
      </c>
      <c r="J26" s="18">
        <f t="shared" si="5"/>
        <v>9</v>
      </c>
      <c r="K26" s="18">
        <f t="shared" si="6"/>
        <v>9</v>
      </c>
      <c r="L26" s="18">
        <f t="shared" si="7"/>
        <v>9</v>
      </c>
      <c r="M26" s="18">
        <f t="shared" si="8"/>
        <v>9</v>
      </c>
      <c r="N26" s="18">
        <f t="shared" si="9"/>
        <v>9</v>
      </c>
      <c r="O26" s="18">
        <f t="shared" si="10"/>
        <v>9</v>
      </c>
      <c r="P26" s="18">
        <f t="shared" si="11"/>
        <v>9</v>
      </c>
      <c r="Q26" s="18">
        <f t="shared" si="12"/>
        <v>9</v>
      </c>
    </row>
    <row r="27" spans="1:17" ht="16" customHeight="1" x14ac:dyDescent="0.2">
      <c r="A27" s="2" t="str">
        <f t="shared" si="16"/>
        <v/>
      </c>
      <c r="B27" s="15" t="str">
        <f t="shared" si="13"/>
        <v/>
      </c>
      <c r="C27" s="15" t="str">
        <f t="shared" si="14"/>
        <v/>
      </c>
      <c r="D27" s="15"/>
      <c r="E27" s="15"/>
      <c r="F27" s="15"/>
      <c r="G27" s="57" t="str">
        <f t="shared" si="2"/>
        <v/>
      </c>
      <c r="H27" s="18">
        <f t="shared" si="3"/>
        <v>9</v>
      </c>
      <c r="I27" s="18">
        <f t="shared" si="4"/>
        <v>9</v>
      </c>
      <c r="J27" s="18">
        <f t="shared" si="5"/>
        <v>9</v>
      </c>
      <c r="K27" s="18">
        <f t="shared" si="6"/>
        <v>9</v>
      </c>
      <c r="L27" s="18">
        <f t="shared" si="7"/>
        <v>9</v>
      </c>
      <c r="M27" s="18">
        <f t="shared" si="8"/>
        <v>9</v>
      </c>
      <c r="N27" s="18">
        <f t="shared" si="9"/>
        <v>9</v>
      </c>
      <c r="O27" s="18">
        <f t="shared" si="10"/>
        <v>9</v>
      </c>
      <c r="P27" s="18">
        <f t="shared" si="11"/>
        <v>9</v>
      </c>
      <c r="Q27" s="18">
        <f t="shared" si="12"/>
        <v>9</v>
      </c>
    </row>
    <row r="28" spans="1:17" ht="16" customHeight="1" x14ac:dyDescent="0.2">
      <c r="A28" s="2" t="str">
        <f t="shared" si="16"/>
        <v/>
      </c>
      <c r="B28" s="15" t="str">
        <f t="shared" si="13"/>
        <v/>
      </c>
      <c r="C28" s="15" t="str">
        <f t="shared" si="14"/>
        <v/>
      </c>
      <c r="D28" s="15"/>
      <c r="E28" s="15"/>
      <c r="F28" s="15"/>
      <c r="G28" s="57" t="str">
        <f t="shared" si="2"/>
        <v/>
      </c>
      <c r="H28" s="18">
        <f t="shared" si="3"/>
        <v>9</v>
      </c>
      <c r="I28" s="18">
        <f t="shared" si="4"/>
        <v>9</v>
      </c>
      <c r="J28" s="18">
        <f t="shared" si="5"/>
        <v>9</v>
      </c>
      <c r="K28" s="18">
        <f t="shared" si="6"/>
        <v>9</v>
      </c>
      <c r="L28" s="18">
        <f t="shared" si="7"/>
        <v>9</v>
      </c>
      <c r="M28" s="18">
        <f t="shared" si="8"/>
        <v>9</v>
      </c>
      <c r="N28" s="18">
        <f t="shared" si="9"/>
        <v>9</v>
      </c>
      <c r="O28" s="18">
        <f t="shared" si="10"/>
        <v>9</v>
      </c>
      <c r="P28" s="18">
        <f t="shared" si="11"/>
        <v>9</v>
      </c>
      <c r="Q28" s="18">
        <f t="shared" si="12"/>
        <v>9</v>
      </c>
    </row>
    <row r="29" spans="1:17" ht="16" customHeight="1" x14ac:dyDescent="0.2">
      <c r="A29" s="2" t="str">
        <f t="shared" si="16"/>
        <v/>
      </c>
      <c r="B29" s="15" t="str">
        <f t="shared" si="13"/>
        <v/>
      </c>
      <c r="C29" s="15" t="str">
        <f t="shared" si="14"/>
        <v/>
      </c>
      <c r="D29" s="15"/>
      <c r="E29" s="15"/>
      <c r="F29" s="15"/>
      <c r="G29" s="57" t="str">
        <f t="shared" si="2"/>
        <v/>
      </c>
      <c r="H29" s="18">
        <f t="shared" si="3"/>
        <v>9</v>
      </c>
      <c r="I29" s="18">
        <f t="shared" si="4"/>
        <v>9</v>
      </c>
      <c r="J29" s="18">
        <f t="shared" si="5"/>
        <v>9</v>
      </c>
      <c r="K29" s="18">
        <f t="shared" si="6"/>
        <v>9</v>
      </c>
      <c r="L29" s="18">
        <f t="shared" si="7"/>
        <v>9</v>
      </c>
      <c r="M29" s="18">
        <f t="shared" si="8"/>
        <v>9</v>
      </c>
      <c r="N29" s="18">
        <f t="shared" si="9"/>
        <v>9</v>
      </c>
      <c r="O29" s="18">
        <f t="shared" si="10"/>
        <v>9</v>
      </c>
      <c r="P29" s="18">
        <f t="shared" si="11"/>
        <v>9</v>
      </c>
      <c r="Q29" s="18">
        <f t="shared" si="12"/>
        <v>9</v>
      </c>
    </row>
    <row r="30" spans="1:17" ht="16" customHeight="1" x14ac:dyDescent="0.2">
      <c r="A30" s="2" t="str">
        <f t="shared" si="16"/>
        <v/>
      </c>
      <c r="B30" s="15" t="str">
        <f t="shared" si="13"/>
        <v/>
      </c>
      <c r="C30" s="15" t="str">
        <f t="shared" si="14"/>
        <v/>
      </c>
      <c r="D30" s="15"/>
      <c r="E30" s="15"/>
      <c r="F30" s="15"/>
      <c r="G30" s="57" t="str">
        <f t="shared" si="2"/>
        <v/>
      </c>
      <c r="H30" s="18">
        <f t="shared" si="3"/>
        <v>9</v>
      </c>
      <c r="I30" s="18">
        <f t="shared" si="4"/>
        <v>9</v>
      </c>
      <c r="J30" s="18">
        <f t="shared" si="5"/>
        <v>9</v>
      </c>
      <c r="K30" s="18">
        <f t="shared" si="6"/>
        <v>9</v>
      </c>
      <c r="L30" s="18">
        <f t="shared" si="7"/>
        <v>9</v>
      </c>
      <c r="M30" s="18">
        <f t="shared" si="8"/>
        <v>9</v>
      </c>
      <c r="N30" s="18">
        <f t="shared" si="9"/>
        <v>9</v>
      </c>
      <c r="O30" s="18">
        <f t="shared" si="10"/>
        <v>9</v>
      </c>
      <c r="P30" s="18">
        <f t="shared" si="11"/>
        <v>9</v>
      </c>
      <c r="Q30" s="18">
        <f t="shared" si="12"/>
        <v>9</v>
      </c>
    </row>
    <row r="31" spans="1:17" ht="16" customHeight="1" x14ac:dyDescent="0.2">
      <c r="A31" s="2" t="str">
        <f t="shared" si="16"/>
        <v/>
      </c>
      <c r="B31" s="15" t="str">
        <f t="shared" si="13"/>
        <v/>
      </c>
      <c r="C31" s="15" t="str">
        <f t="shared" si="14"/>
        <v/>
      </c>
      <c r="D31" s="15"/>
      <c r="E31" s="15"/>
      <c r="F31" s="15"/>
      <c r="G31" s="57" t="str">
        <f t="shared" si="2"/>
        <v/>
      </c>
      <c r="H31" s="18">
        <f t="shared" si="3"/>
        <v>9</v>
      </c>
      <c r="I31" s="18">
        <f t="shared" si="4"/>
        <v>9</v>
      </c>
      <c r="J31" s="18">
        <f t="shared" si="5"/>
        <v>9</v>
      </c>
      <c r="K31" s="18">
        <f t="shared" si="6"/>
        <v>9</v>
      </c>
      <c r="L31" s="18">
        <f t="shared" si="7"/>
        <v>9</v>
      </c>
      <c r="M31" s="18">
        <f t="shared" si="8"/>
        <v>9</v>
      </c>
      <c r="N31" s="18">
        <f t="shared" si="9"/>
        <v>9</v>
      </c>
      <c r="O31" s="18">
        <f t="shared" si="10"/>
        <v>9</v>
      </c>
      <c r="P31" s="18">
        <f t="shared" si="11"/>
        <v>9</v>
      </c>
      <c r="Q31" s="18">
        <f t="shared" si="12"/>
        <v>9</v>
      </c>
    </row>
    <row r="32" spans="1:17" ht="16" customHeight="1" x14ac:dyDescent="0.2">
      <c r="A32" s="2" t="str">
        <f t="shared" si="16"/>
        <v/>
      </c>
      <c r="B32" s="15" t="str">
        <f t="shared" si="13"/>
        <v/>
      </c>
      <c r="C32" s="15" t="str">
        <f t="shared" si="14"/>
        <v/>
      </c>
      <c r="D32" s="15"/>
      <c r="E32" s="15"/>
      <c r="F32" s="15"/>
      <c r="G32" s="57" t="str">
        <f t="shared" si="2"/>
        <v/>
      </c>
      <c r="H32" s="18">
        <f t="shared" si="3"/>
        <v>9</v>
      </c>
      <c r="I32" s="18">
        <f t="shared" si="4"/>
        <v>9</v>
      </c>
      <c r="J32" s="18">
        <f t="shared" si="5"/>
        <v>9</v>
      </c>
      <c r="K32" s="18">
        <f t="shared" si="6"/>
        <v>9</v>
      </c>
      <c r="L32" s="18">
        <f t="shared" si="7"/>
        <v>9</v>
      </c>
      <c r="M32" s="18">
        <f t="shared" si="8"/>
        <v>9</v>
      </c>
      <c r="N32" s="18">
        <f t="shared" si="9"/>
        <v>9</v>
      </c>
      <c r="O32" s="18">
        <f t="shared" si="10"/>
        <v>9</v>
      </c>
      <c r="P32" s="18">
        <f t="shared" si="11"/>
        <v>9</v>
      </c>
      <c r="Q32" s="18">
        <f t="shared" si="12"/>
        <v>9</v>
      </c>
    </row>
    <row r="33" spans="1:17" ht="16" customHeight="1" x14ac:dyDescent="0.2">
      <c r="A33" s="2" t="str">
        <f t="shared" si="16"/>
        <v/>
      </c>
      <c r="B33" s="15" t="str">
        <f t="shared" si="13"/>
        <v/>
      </c>
      <c r="C33" s="15" t="str">
        <f t="shared" si="14"/>
        <v/>
      </c>
      <c r="D33" s="15"/>
      <c r="E33" s="15"/>
      <c r="F33" s="15"/>
      <c r="G33" s="57" t="str">
        <f t="shared" si="2"/>
        <v/>
      </c>
      <c r="H33" s="18">
        <f t="shared" si="3"/>
        <v>9</v>
      </c>
      <c r="I33" s="18">
        <f t="shared" si="4"/>
        <v>9</v>
      </c>
      <c r="J33" s="18">
        <f t="shared" si="5"/>
        <v>9</v>
      </c>
      <c r="K33" s="18">
        <f t="shared" si="6"/>
        <v>9</v>
      </c>
      <c r="L33" s="18">
        <f t="shared" si="7"/>
        <v>9</v>
      </c>
      <c r="M33" s="18">
        <f t="shared" si="8"/>
        <v>9</v>
      </c>
      <c r="N33" s="18">
        <f t="shared" si="9"/>
        <v>9</v>
      </c>
      <c r="O33" s="18">
        <f t="shared" si="10"/>
        <v>9</v>
      </c>
      <c r="P33" s="18">
        <f t="shared" si="11"/>
        <v>9</v>
      </c>
      <c r="Q33" s="18">
        <f t="shared" si="12"/>
        <v>9</v>
      </c>
    </row>
    <row r="34" spans="1:17" ht="16" customHeight="1" x14ac:dyDescent="0.2">
      <c r="A34" s="2" t="str">
        <f t="shared" si="16"/>
        <v/>
      </c>
      <c r="B34" s="15" t="str">
        <f t="shared" si="13"/>
        <v/>
      </c>
      <c r="C34" s="15" t="str">
        <f t="shared" si="14"/>
        <v/>
      </c>
      <c r="D34" s="15"/>
      <c r="E34" s="15"/>
      <c r="F34" s="15"/>
      <c r="G34" s="57" t="str">
        <f t="shared" si="2"/>
        <v/>
      </c>
      <c r="H34" s="18">
        <f t="shared" si="3"/>
        <v>9</v>
      </c>
      <c r="I34" s="18">
        <f t="shared" si="4"/>
        <v>9</v>
      </c>
      <c r="J34" s="18">
        <f t="shared" si="5"/>
        <v>9</v>
      </c>
      <c r="K34" s="18">
        <f t="shared" si="6"/>
        <v>9</v>
      </c>
      <c r="L34" s="18">
        <f t="shared" si="7"/>
        <v>9</v>
      </c>
      <c r="M34" s="18">
        <f t="shared" si="8"/>
        <v>9</v>
      </c>
      <c r="N34" s="18">
        <f t="shared" si="9"/>
        <v>9</v>
      </c>
      <c r="O34" s="18">
        <f t="shared" si="10"/>
        <v>9</v>
      </c>
      <c r="P34" s="18">
        <f t="shared" si="11"/>
        <v>9</v>
      </c>
      <c r="Q34" s="18">
        <f t="shared" si="12"/>
        <v>9</v>
      </c>
    </row>
    <row r="35" spans="1:17" ht="16" customHeight="1" x14ac:dyDescent="0.2">
      <c r="A35" s="2" t="str">
        <f t="shared" si="16"/>
        <v/>
      </c>
      <c r="B35" s="15" t="str">
        <f t="shared" si="13"/>
        <v/>
      </c>
      <c r="C35" s="15" t="str">
        <f t="shared" si="14"/>
        <v/>
      </c>
      <c r="D35" s="15"/>
      <c r="E35" s="15"/>
      <c r="F35" s="15"/>
      <c r="G35" s="57" t="str">
        <f t="shared" si="2"/>
        <v/>
      </c>
      <c r="H35" s="18">
        <f t="shared" si="3"/>
        <v>9</v>
      </c>
      <c r="I35" s="18">
        <f t="shared" si="4"/>
        <v>9</v>
      </c>
      <c r="J35" s="18">
        <f t="shared" si="5"/>
        <v>9</v>
      </c>
      <c r="K35" s="18">
        <f t="shared" si="6"/>
        <v>9</v>
      </c>
      <c r="L35" s="18">
        <f t="shared" si="7"/>
        <v>9</v>
      </c>
      <c r="M35" s="18">
        <f t="shared" si="8"/>
        <v>9</v>
      </c>
      <c r="N35" s="18">
        <f t="shared" si="9"/>
        <v>9</v>
      </c>
      <c r="O35" s="18">
        <f t="shared" si="10"/>
        <v>9</v>
      </c>
      <c r="P35" s="18">
        <f t="shared" si="11"/>
        <v>9</v>
      </c>
      <c r="Q35" s="18">
        <f t="shared" si="12"/>
        <v>9</v>
      </c>
    </row>
    <row r="36" spans="1:17" ht="16" customHeight="1" x14ac:dyDescent="0.2">
      <c r="A36" s="2" t="str">
        <f t="shared" si="16"/>
        <v/>
      </c>
      <c r="B36" s="15" t="str">
        <f t="shared" si="13"/>
        <v/>
      </c>
      <c r="C36" s="15" t="str">
        <f t="shared" si="14"/>
        <v/>
      </c>
      <c r="D36" s="15"/>
      <c r="E36" s="15"/>
      <c r="F36" s="15"/>
      <c r="G36" s="57" t="str">
        <f t="shared" si="2"/>
        <v/>
      </c>
      <c r="H36" s="18">
        <f t="shared" si="3"/>
        <v>9</v>
      </c>
      <c r="I36" s="18">
        <f t="shared" si="4"/>
        <v>9</v>
      </c>
      <c r="J36" s="18">
        <f t="shared" si="5"/>
        <v>9</v>
      </c>
      <c r="K36" s="18">
        <f t="shared" si="6"/>
        <v>9</v>
      </c>
      <c r="L36" s="18">
        <f t="shared" si="7"/>
        <v>9</v>
      </c>
      <c r="M36" s="18">
        <f t="shared" si="8"/>
        <v>9</v>
      </c>
      <c r="N36" s="18">
        <f t="shared" si="9"/>
        <v>9</v>
      </c>
      <c r="O36" s="18">
        <f t="shared" si="10"/>
        <v>9</v>
      </c>
      <c r="P36" s="18">
        <f t="shared" si="11"/>
        <v>9</v>
      </c>
      <c r="Q36" s="18">
        <f t="shared" si="12"/>
        <v>9</v>
      </c>
    </row>
    <row r="37" spans="1:17" ht="16" customHeight="1" x14ac:dyDescent="0.2">
      <c r="A37" s="2" t="str">
        <f t="shared" si="16"/>
        <v/>
      </c>
      <c r="B37" s="15" t="str">
        <f t="shared" si="13"/>
        <v/>
      </c>
      <c r="C37" s="15" t="str">
        <f t="shared" si="14"/>
        <v/>
      </c>
      <c r="D37" s="15"/>
      <c r="E37" s="15"/>
      <c r="F37" s="15"/>
      <c r="G37" s="57" t="str">
        <f t="shared" si="2"/>
        <v/>
      </c>
      <c r="H37" s="18">
        <f t="shared" si="3"/>
        <v>9</v>
      </c>
      <c r="I37" s="18">
        <f t="shared" si="4"/>
        <v>9</v>
      </c>
      <c r="J37" s="18">
        <f t="shared" si="5"/>
        <v>9</v>
      </c>
      <c r="K37" s="18">
        <f t="shared" si="6"/>
        <v>9</v>
      </c>
      <c r="L37" s="18">
        <f t="shared" si="7"/>
        <v>9</v>
      </c>
      <c r="M37" s="18">
        <f t="shared" si="8"/>
        <v>9</v>
      </c>
      <c r="N37" s="18">
        <f t="shared" si="9"/>
        <v>9</v>
      </c>
      <c r="O37" s="18">
        <f t="shared" si="10"/>
        <v>9</v>
      </c>
      <c r="P37" s="18">
        <f t="shared" si="11"/>
        <v>9</v>
      </c>
      <c r="Q37" s="18">
        <f t="shared" si="12"/>
        <v>9</v>
      </c>
    </row>
    <row r="38" spans="1:17" ht="16" customHeight="1" x14ac:dyDescent="0.2">
      <c r="A38" s="2" t="str">
        <f t="shared" si="16"/>
        <v/>
      </c>
      <c r="B38" s="15" t="str">
        <f t="shared" si="13"/>
        <v/>
      </c>
      <c r="C38" s="15" t="str">
        <f t="shared" si="14"/>
        <v/>
      </c>
      <c r="D38" s="15"/>
      <c r="E38" s="15"/>
      <c r="F38" s="15"/>
      <c r="G38" s="57" t="str">
        <f t="shared" ref="G38:G69" si="17">IF(G37="","",IF(G37+10&gt;F$3,"",G37+10))</f>
        <v/>
      </c>
      <c r="H38" s="18">
        <f t="shared" ref="H38:H69" si="18">IF($G39="",9,IF($C$3="",0,IF(INT($O$3)&gt;=H$4+$G38,1,0)))</f>
        <v>9</v>
      </c>
      <c r="I38" s="18">
        <f t="shared" ref="I38:I69" si="19">IF($G39="",9,IF($C$3="",0,IF(INT($O$3)&gt;=I$4+$G38,1,0)))</f>
        <v>9</v>
      </c>
      <c r="J38" s="18">
        <f t="shared" ref="J38:J69" si="20">IF($G39="",9,IF($C$3="",0,IF(INT($O$3)&gt;=J$4+$G38,1,0)))</f>
        <v>9</v>
      </c>
      <c r="K38" s="18">
        <f t="shared" ref="K38:K69" si="21">IF($G39="",9,IF($C$3="",0,IF(INT($O$3)&gt;=K$4+$G38,1,0)))</f>
        <v>9</v>
      </c>
      <c r="L38" s="18">
        <f t="shared" ref="L38:L69" si="22">IF($G39="",9,IF($C$3="",0,IF(INT($O$3)&gt;=L$4+$G38,1,0)))</f>
        <v>9</v>
      </c>
      <c r="M38" s="18">
        <f t="shared" ref="M38:M69" si="23">IF($G39="",9,IF($C$3="",0,IF(INT($O$3)&gt;=M$4+$G38,1,0)))</f>
        <v>9</v>
      </c>
      <c r="N38" s="18">
        <f t="shared" ref="N38:N69" si="24">IF($G39="",9,IF($C$3="",0,IF(INT($O$3)&gt;=N$4+$G38,1,0)))</f>
        <v>9</v>
      </c>
      <c r="O38" s="18">
        <f t="shared" ref="O38:O69" si="25">IF($G39="",9,IF($C$3="",0,IF(INT($O$3)&gt;=O$4+$G38,1,0)))</f>
        <v>9</v>
      </c>
      <c r="P38" s="18">
        <f t="shared" ref="P38:P69" si="26">IF($G39="",9,IF($C$3="",0,IF(INT($O$3)&gt;=P$4+$G38,1,0)))</f>
        <v>9</v>
      </c>
      <c r="Q38" s="18">
        <f t="shared" ref="Q38:Q69" si="27">IF($G39="",9,IF($C$3="",0,IF(INT($O$3)&gt;=Q$4+$G38,1,0)))</f>
        <v>9</v>
      </c>
    </row>
    <row r="39" spans="1:17" ht="16" customHeight="1" x14ac:dyDescent="0.2">
      <c r="A39" s="2" t="str">
        <f t="shared" si="16"/>
        <v/>
      </c>
      <c r="B39" s="15" t="str">
        <f t="shared" si="13"/>
        <v/>
      </c>
      <c r="C39" s="15" t="str">
        <f t="shared" si="14"/>
        <v/>
      </c>
      <c r="D39" s="15"/>
      <c r="E39" s="15"/>
      <c r="F39" s="15"/>
      <c r="G39" s="57" t="str">
        <f t="shared" si="17"/>
        <v/>
      </c>
      <c r="H39" s="18">
        <f t="shared" si="18"/>
        <v>9</v>
      </c>
      <c r="I39" s="18">
        <f t="shared" si="19"/>
        <v>9</v>
      </c>
      <c r="J39" s="18">
        <f t="shared" si="20"/>
        <v>9</v>
      </c>
      <c r="K39" s="18">
        <f t="shared" si="21"/>
        <v>9</v>
      </c>
      <c r="L39" s="18">
        <f t="shared" si="22"/>
        <v>9</v>
      </c>
      <c r="M39" s="18">
        <f t="shared" si="23"/>
        <v>9</v>
      </c>
      <c r="N39" s="18">
        <f t="shared" si="24"/>
        <v>9</v>
      </c>
      <c r="O39" s="18">
        <f t="shared" si="25"/>
        <v>9</v>
      </c>
      <c r="P39" s="18">
        <f t="shared" si="26"/>
        <v>9</v>
      </c>
      <c r="Q39" s="18">
        <f t="shared" si="27"/>
        <v>9</v>
      </c>
    </row>
    <row r="40" spans="1:17" ht="16" customHeight="1" x14ac:dyDescent="0.2">
      <c r="A40" s="2" t="str">
        <f t="shared" si="16"/>
        <v/>
      </c>
      <c r="B40" s="15" t="str">
        <f t="shared" si="13"/>
        <v/>
      </c>
      <c r="C40" s="15" t="str">
        <f t="shared" si="14"/>
        <v/>
      </c>
      <c r="D40" s="15"/>
      <c r="E40" s="15"/>
      <c r="F40" s="15"/>
      <c r="G40" s="57" t="str">
        <f t="shared" si="17"/>
        <v/>
      </c>
      <c r="H40" s="18">
        <f t="shared" si="18"/>
        <v>9</v>
      </c>
      <c r="I40" s="18">
        <f t="shared" si="19"/>
        <v>9</v>
      </c>
      <c r="J40" s="18">
        <f t="shared" si="20"/>
        <v>9</v>
      </c>
      <c r="K40" s="18">
        <f t="shared" si="21"/>
        <v>9</v>
      </c>
      <c r="L40" s="18">
        <f t="shared" si="22"/>
        <v>9</v>
      </c>
      <c r="M40" s="18">
        <f t="shared" si="23"/>
        <v>9</v>
      </c>
      <c r="N40" s="18">
        <f t="shared" si="24"/>
        <v>9</v>
      </c>
      <c r="O40" s="18">
        <f t="shared" si="25"/>
        <v>9</v>
      </c>
      <c r="P40" s="18">
        <f t="shared" si="26"/>
        <v>9</v>
      </c>
      <c r="Q40" s="18">
        <f t="shared" si="27"/>
        <v>9</v>
      </c>
    </row>
    <row r="41" spans="1:17" ht="16" customHeight="1" x14ac:dyDescent="0.2">
      <c r="A41" s="2" t="str">
        <f t="shared" si="16"/>
        <v/>
      </c>
      <c r="B41" s="15" t="str">
        <f t="shared" si="13"/>
        <v/>
      </c>
      <c r="C41" s="15" t="str">
        <f t="shared" si="14"/>
        <v/>
      </c>
      <c r="D41" s="15"/>
      <c r="E41" s="15"/>
      <c r="F41" s="15"/>
      <c r="G41" s="57" t="str">
        <f t="shared" si="17"/>
        <v/>
      </c>
      <c r="H41" s="18">
        <f t="shared" si="18"/>
        <v>9</v>
      </c>
      <c r="I41" s="18">
        <f t="shared" si="19"/>
        <v>9</v>
      </c>
      <c r="J41" s="18">
        <f t="shared" si="20"/>
        <v>9</v>
      </c>
      <c r="K41" s="18">
        <f t="shared" si="21"/>
        <v>9</v>
      </c>
      <c r="L41" s="18">
        <f t="shared" si="22"/>
        <v>9</v>
      </c>
      <c r="M41" s="18">
        <f t="shared" si="23"/>
        <v>9</v>
      </c>
      <c r="N41" s="18">
        <f t="shared" si="24"/>
        <v>9</v>
      </c>
      <c r="O41" s="18">
        <f t="shared" si="25"/>
        <v>9</v>
      </c>
      <c r="P41" s="18">
        <f t="shared" si="26"/>
        <v>9</v>
      </c>
      <c r="Q41" s="18">
        <f t="shared" si="27"/>
        <v>9</v>
      </c>
    </row>
    <row r="42" spans="1:17" ht="16" customHeight="1" x14ac:dyDescent="0.2">
      <c r="A42" s="2" t="str">
        <f t="shared" si="16"/>
        <v/>
      </c>
      <c r="B42" s="15" t="str">
        <f t="shared" si="13"/>
        <v/>
      </c>
      <c r="C42" s="15" t="str">
        <f t="shared" si="14"/>
        <v/>
      </c>
      <c r="D42" s="15"/>
      <c r="E42" s="15"/>
      <c r="F42" s="15"/>
      <c r="G42" s="57" t="str">
        <f t="shared" si="17"/>
        <v/>
      </c>
      <c r="H42" s="18">
        <f t="shared" si="18"/>
        <v>9</v>
      </c>
      <c r="I42" s="18">
        <f t="shared" si="19"/>
        <v>9</v>
      </c>
      <c r="J42" s="18">
        <f t="shared" si="20"/>
        <v>9</v>
      </c>
      <c r="K42" s="18">
        <f t="shared" si="21"/>
        <v>9</v>
      </c>
      <c r="L42" s="18">
        <f t="shared" si="22"/>
        <v>9</v>
      </c>
      <c r="M42" s="18">
        <f t="shared" si="23"/>
        <v>9</v>
      </c>
      <c r="N42" s="18">
        <f t="shared" si="24"/>
        <v>9</v>
      </c>
      <c r="O42" s="18">
        <f t="shared" si="25"/>
        <v>9</v>
      </c>
      <c r="P42" s="18">
        <f t="shared" si="26"/>
        <v>9</v>
      </c>
      <c r="Q42" s="18">
        <f t="shared" si="27"/>
        <v>9</v>
      </c>
    </row>
    <row r="43" spans="1:17" ht="16" customHeight="1" x14ac:dyDescent="0.2">
      <c r="A43" s="2" t="str">
        <f t="shared" si="16"/>
        <v/>
      </c>
      <c r="B43" s="15" t="str">
        <f t="shared" si="13"/>
        <v/>
      </c>
      <c r="C43" s="15" t="str">
        <f t="shared" si="14"/>
        <v/>
      </c>
      <c r="D43" s="15"/>
      <c r="E43" s="15"/>
      <c r="F43" s="15"/>
      <c r="G43" s="57" t="str">
        <f t="shared" si="17"/>
        <v/>
      </c>
      <c r="H43" s="18">
        <f t="shared" si="18"/>
        <v>9</v>
      </c>
      <c r="I43" s="18">
        <f t="shared" si="19"/>
        <v>9</v>
      </c>
      <c r="J43" s="18">
        <f t="shared" si="20"/>
        <v>9</v>
      </c>
      <c r="K43" s="18">
        <f t="shared" si="21"/>
        <v>9</v>
      </c>
      <c r="L43" s="18">
        <f t="shared" si="22"/>
        <v>9</v>
      </c>
      <c r="M43" s="18">
        <f t="shared" si="23"/>
        <v>9</v>
      </c>
      <c r="N43" s="18">
        <f t="shared" si="24"/>
        <v>9</v>
      </c>
      <c r="O43" s="18">
        <f t="shared" si="25"/>
        <v>9</v>
      </c>
      <c r="P43" s="18">
        <f t="shared" si="26"/>
        <v>9</v>
      </c>
      <c r="Q43" s="18">
        <f t="shared" si="27"/>
        <v>9</v>
      </c>
    </row>
    <row r="44" spans="1:17" ht="16" customHeight="1" x14ac:dyDescent="0.2">
      <c r="A44" s="2" t="str">
        <f t="shared" si="16"/>
        <v/>
      </c>
      <c r="B44" s="15" t="str">
        <f t="shared" si="13"/>
        <v/>
      </c>
      <c r="C44" s="15" t="str">
        <f t="shared" si="14"/>
        <v/>
      </c>
      <c r="D44" s="15"/>
      <c r="E44" s="15"/>
      <c r="F44" s="15"/>
      <c r="G44" s="57" t="str">
        <f t="shared" si="17"/>
        <v/>
      </c>
      <c r="H44" s="18">
        <f t="shared" si="18"/>
        <v>9</v>
      </c>
      <c r="I44" s="18">
        <f t="shared" si="19"/>
        <v>9</v>
      </c>
      <c r="J44" s="18">
        <f t="shared" si="20"/>
        <v>9</v>
      </c>
      <c r="K44" s="18">
        <f t="shared" si="21"/>
        <v>9</v>
      </c>
      <c r="L44" s="18">
        <f t="shared" si="22"/>
        <v>9</v>
      </c>
      <c r="M44" s="18">
        <f t="shared" si="23"/>
        <v>9</v>
      </c>
      <c r="N44" s="18">
        <f t="shared" si="24"/>
        <v>9</v>
      </c>
      <c r="O44" s="18">
        <f t="shared" si="25"/>
        <v>9</v>
      </c>
      <c r="P44" s="18">
        <f t="shared" si="26"/>
        <v>9</v>
      </c>
      <c r="Q44" s="18">
        <f t="shared" si="27"/>
        <v>9</v>
      </c>
    </row>
    <row r="45" spans="1:17" ht="16" customHeight="1" x14ac:dyDescent="0.2">
      <c r="A45" s="2" t="str">
        <f t="shared" si="16"/>
        <v/>
      </c>
      <c r="B45" s="15" t="str">
        <f t="shared" si="13"/>
        <v/>
      </c>
      <c r="C45" s="15" t="str">
        <f t="shared" si="14"/>
        <v/>
      </c>
      <c r="D45" s="15"/>
      <c r="E45" s="15"/>
      <c r="F45" s="15"/>
      <c r="G45" s="57" t="str">
        <f t="shared" si="17"/>
        <v/>
      </c>
      <c r="H45" s="18">
        <f t="shared" si="18"/>
        <v>9</v>
      </c>
      <c r="I45" s="18">
        <f t="shared" si="19"/>
        <v>9</v>
      </c>
      <c r="J45" s="18">
        <f t="shared" si="20"/>
        <v>9</v>
      </c>
      <c r="K45" s="18">
        <f t="shared" si="21"/>
        <v>9</v>
      </c>
      <c r="L45" s="18">
        <f t="shared" si="22"/>
        <v>9</v>
      </c>
      <c r="M45" s="18">
        <f t="shared" si="23"/>
        <v>9</v>
      </c>
      <c r="N45" s="18">
        <f t="shared" si="24"/>
        <v>9</v>
      </c>
      <c r="O45" s="18">
        <f t="shared" si="25"/>
        <v>9</v>
      </c>
      <c r="P45" s="18">
        <f t="shared" si="26"/>
        <v>9</v>
      </c>
      <c r="Q45" s="18">
        <f t="shared" si="27"/>
        <v>9</v>
      </c>
    </row>
    <row r="46" spans="1:17" ht="16" customHeight="1" x14ac:dyDescent="0.2">
      <c r="A46" s="2" t="str">
        <f t="shared" si="16"/>
        <v/>
      </c>
      <c r="B46" s="15" t="str">
        <f t="shared" si="13"/>
        <v/>
      </c>
      <c r="C46" s="15" t="str">
        <f t="shared" si="14"/>
        <v/>
      </c>
      <c r="D46" s="15"/>
      <c r="E46" s="15"/>
      <c r="F46" s="15"/>
      <c r="G46" s="57" t="str">
        <f t="shared" si="17"/>
        <v/>
      </c>
      <c r="H46" s="18">
        <f t="shared" si="18"/>
        <v>9</v>
      </c>
      <c r="I46" s="18">
        <f t="shared" si="19"/>
        <v>9</v>
      </c>
      <c r="J46" s="18">
        <f t="shared" si="20"/>
        <v>9</v>
      </c>
      <c r="K46" s="18">
        <f t="shared" si="21"/>
        <v>9</v>
      </c>
      <c r="L46" s="18">
        <f t="shared" si="22"/>
        <v>9</v>
      </c>
      <c r="M46" s="18">
        <f t="shared" si="23"/>
        <v>9</v>
      </c>
      <c r="N46" s="18">
        <f t="shared" si="24"/>
        <v>9</v>
      </c>
      <c r="O46" s="18">
        <f t="shared" si="25"/>
        <v>9</v>
      </c>
      <c r="P46" s="18">
        <f t="shared" si="26"/>
        <v>9</v>
      </c>
      <c r="Q46" s="18">
        <f t="shared" si="27"/>
        <v>9</v>
      </c>
    </row>
    <row r="47" spans="1:17" ht="16" customHeight="1" x14ac:dyDescent="0.2">
      <c r="A47" s="2" t="str">
        <f t="shared" si="16"/>
        <v/>
      </c>
      <c r="B47" s="15" t="str">
        <f t="shared" si="13"/>
        <v/>
      </c>
      <c r="C47" s="15" t="str">
        <f t="shared" si="14"/>
        <v/>
      </c>
      <c r="D47" s="15"/>
      <c r="E47" s="15"/>
      <c r="F47" s="15"/>
      <c r="G47" s="57" t="str">
        <f t="shared" si="17"/>
        <v/>
      </c>
      <c r="H47" s="18">
        <f t="shared" si="18"/>
        <v>9</v>
      </c>
      <c r="I47" s="18">
        <f t="shared" si="19"/>
        <v>9</v>
      </c>
      <c r="J47" s="18">
        <f t="shared" si="20"/>
        <v>9</v>
      </c>
      <c r="K47" s="18">
        <f t="shared" si="21"/>
        <v>9</v>
      </c>
      <c r="L47" s="18">
        <f t="shared" si="22"/>
        <v>9</v>
      </c>
      <c r="M47" s="18">
        <f t="shared" si="23"/>
        <v>9</v>
      </c>
      <c r="N47" s="18">
        <f t="shared" si="24"/>
        <v>9</v>
      </c>
      <c r="O47" s="18">
        <f t="shared" si="25"/>
        <v>9</v>
      </c>
      <c r="P47" s="18">
        <f t="shared" si="26"/>
        <v>9</v>
      </c>
      <c r="Q47" s="18">
        <f t="shared" si="27"/>
        <v>9</v>
      </c>
    </row>
    <row r="48" spans="1:17" ht="16" customHeight="1" x14ac:dyDescent="0.2">
      <c r="A48" s="2" t="str">
        <f t="shared" si="16"/>
        <v/>
      </c>
      <c r="B48" s="15" t="str">
        <f t="shared" si="13"/>
        <v/>
      </c>
      <c r="C48" s="15" t="str">
        <f t="shared" si="14"/>
        <v/>
      </c>
      <c r="D48" s="15"/>
      <c r="E48" s="15"/>
      <c r="F48" s="15"/>
      <c r="G48" s="57" t="str">
        <f t="shared" si="17"/>
        <v/>
      </c>
      <c r="H48" s="18">
        <f t="shared" si="18"/>
        <v>9</v>
      </c>
      <c r="I48" s="18">
        <f t="shared" si="19"/>
        <v>9</v>
      </c>
      <c r="J48" s="18">
        <f t="shared" si="20"/>
        <v>9</v>
      </c>
      <c r="K48" s="18">
        <f t="shared" si="21"/>
        <v>9</v>
      </c>
      <c r="L48" s="18">
        <f t="shared" si="22"/>
        <v>9</v>
      </c>
      <c r="M48" s="18">
        <f t="shared" si="23"/>
        <v>9</v>
      </c>
      <c r="N48" s="18">
        <f t="shared" si="24"/>
        <v>9</v>
      </c>
      <c r="O48" s="18">
        <f t="shared" si="25"/>
        <v>9</v>
      </c>
      <c r="P48" s="18">
        <f t="shared" si="26"/>
        <v>9</v>
      </c>
      <c r="Q48" s="18">
        <f t="shared" si="27"/>
        <v>9</v>
      </c>
    </row>
    <row r="49" spans="1:17" ht="16" customHeight="1" x14ac:dyDescent="0.2">
      <c r="A49" s="2" t="str">
        <f t="shared" si="16"/>
        <v/>
      </c>
      <c r="B49" s="15" t="str">
        <f t="shared" si="13"/>
        <v/>
      </c>
      <c r="C49" s="15" t="str">
        <f t="shared" si="14"/>
        <v/>
      </c>
      <c r="D49" s="15"/>
      <c r="E49" s="15"/>
      <c r="F49" s="15"/>
      <c r="G49" s="57" t="str">
        <f t="shared" si="17"/>
        <v/>
      </c>
      <c r="H49" s="18">
        <f t="shared" si="18"/>
        <v>9</v>
      </c>
      <c r="I49" s="18">
        <f t="shared" si="19"/>
        <v>9</v>
      </c>
      <c r="J49" s="18">
        <f t="shared" si="20"/>
        <v>9</v>
      </c>
      <c r="K49" s="18">
        <f t="shared" si="21"/>
        <v>9</v>
      </c>
      <c r="L49" s="18">
        <f t="shared" si="22"/>
        <v>9</v>
      </c>
      <c r="M49" s="18">
        <f t="shared" si="23"/>
        <v>9</v>
      </c>
      <c r="N49" s="18">
        <f t="shared" si="24"/>
        <v>9</v>
      </c>
      <c r="O49" s="18">
        <f t="shared" si="25"/>
        <v>9</v>
      </c>
      <c r="P49" s="18">
        <f t="shared" si="26"/>
        <v>9</v>
      </c>
      <c r="Q49" s="18">
        <f t="shared" si="27"/>
        <v>9</v>
      </c>
    </row>
    <row r="50" spans="1:17" ht="16" customHeight="1" x14ac:dyDescent="0.2">
      <c r="A50" s="2" t="str">
        <f t="shared" si="16"/>
        <v/>
      </c>
      <c r="B50" s="15" t="str">
        <f t="shared" si="13"/>
        <v/>
      </c>
      <c r="C50" s="15" t="str">
        <f t="shared" si="14"/>
        <v/>
      </c>
      <c r="D50" s="15"/>
      <c r="E50" s="15"/>
      <c r="F50" s="15"/>
      <c r="G50" s="57" t="str">
        <f t="shared" si="17"/>
        <v/>
      </c>
      <c r="H50" s="18">
        <f t="shared" si="18"/>
        <v>9</v>
      </c>
      <c r="I50" s="18">
        <f t="shared" si="19"/>
        <v>9</v>
      </c>
      <c r="J50" s="18">
        <f t="shared" si="20"/>
        <v>9</v>
      </c>
      <c r="K50" s="18">
        <f t="shared" si="21"/>
        <v>9</v>
      </c>
      <c r="L50" s="18">
        <f t="shared" si="22"/>
        <v>9</v>
      </c>
      <c r="M50" s="18">
        <f t="shared" si="23"/>
        <v>9</v>
      </c>
      <c r="N50" s="18">
        <f t="shared" si="24"/>
        <v>9</v>
      </c>
      <c r="O50" s="18">
        <f t="shared" si="25"/>
        <v>9</v>
      </c>
      <c r="P50" s="18">
        <f t="shared" si="26"/>
        <v>9</v>
      </c>
      <c r="Q50" s="18">
        <f t="shared" si="27"/>
        <v>9</v>
      </c>
    </row>
    <row r="51" spans="1:17" ht="16" customHeight="1" x14ac:dyDescent="0.2">
      <c r="A51" s="2" t="str">
        <f t="shared" si="16"/>
        <v/>
      </c>
      <c r="B51" s="15" t="str">
        <f t="shared" si="13"/>
        <v/>
      </c>
      <c r="C51" s="15" t="str">
        <f t="shared" si="14"/>
        <v/>
      </c>
      <c r="D51" s="15"/>
      <c r="E51" s="15"/>
      <c r="F51" s="15"/>
      <c r="G51" s="57" t="str">
        <f t="shared" si="17"/>
        <v/>
      </c>
      <c r="H51" s="18">
        <f t="shared" si="18"/>
        <v>9</v>
      </c>
      <c r="I51" s="18">
        <f t="shared" si="19"/>
        <v>9</v>
      </c>
      <c r="J51" s="18">
        <f t="shared" si="20"/>
        <v>9</v>
      </c>
      <c r="K51" s="18">
        <f t="shared" si="21"/>
        <v>9</v>
      </c>
      <c r="L51" s="18">
        <f t="shared" si="22"/>
        <v>9</v>
      </c>
      <c r="M51" s="18">
        <f t="shared" si="23"/>
        <v>9</v>
      </c>
      <c r="N51" s="18">
        <f t="shared" si="24"/>
        <v>9</v>
      </c>
      <c r="O51" s="18">
        <f t="shared" si="25"/>
        <v>9</v>
      </c>
      <c r="P51" s="18">
        <f t="shared" si="26"/>
        <v>9</v>
      </c>
      <c r="Q51" s="18">
        <f t="shared" si="27"/>
        <v>9</v>
      </c>
    </row>
    <row r="52" spans="1:17" ht="16" customHeight="1" x14ac:dyDescent="0.2">
      <c r="A52" s="2" t="str">
        <f t="shared" si="16"/>
        <v/>
      </c>
      <c r="B52" s="15" t="str">
        <f t="shared" si="13"/>
        <v/>
      </c>
      <c r="C52" s="15" t="str">
        <f t="shared" si="14"/>
        <v/>
      </c>
      <c r="D52" s="15"/>
      <c r="E52" s="15"/>
      <c r="F52" s="15"/>
      <c r="G52" s="57" t="str">
        <f t="shared" si="17"/>
        <v/>
      </c>
      <c r="H52" s="18">
        <f t="shared" si="18"/>
        <v>9</v>
      </c>
      <c r="I52" s="18">
        <f t="shared" si="19"/>
        <v>9</v>
      </c>
      <c r="J52" s="18">
        <f t="shared" si="20"/>
        <v>9</v>
      </c>
      <c r="K52" s="18">
        <f t="shared" si="21"/>
        <v>9</v>
      </c>
      <c r="L52" s="18">
        <f t="shared" si="22"/>
        <v>9</v>
      </c>
      <c r="M52" s="18">
        <f t="shared" si="23"/>
        <v>9</v>
      </c>
      <c r="N52" s="18">
        <f t="shared" si="24"/>
        <v>9</v>
      </c>
      <c r="O52" s="18">
        <f t="shared" si="25"/>
        <v>9</v>
      </c>
      <c r="P52" s="18">
        <f t="shared" si="26"/>
        <v>9</v>
      </c>
      <c r="Q52" s="18">
        <f t="shared" si="27"/>
        <v>9</v>
      </c>
    </row>
    <row r="53" spans="1:17" ht="16" customHeight="1" x14ac:dyDescent="0.2">
      <c r="A53" s="2" t="str">
        <f t="shared" si="16"/>
        <v/>
      </c>
      <c r="B53" s="15" t="str">
        <f t="shared" si="13"/>
        <v/>
      </c>
      <c r="C53" s="15" t="str">
        <f t="shared" si="14"/>
        <v/>
      </c>
      <c r="D53" s="15"/>
      <c r="E53" s="15"/>
      <c r="F53" s="15"/>
      <c r="G53" s="57" t="str">
        <f t="shared" si="17"/>
        <v/>
      </c>
      <c r="H53" s="18">
        <f t="shared" si="18"/>
        <v>9</v>
      </c>
      <c r="I53" s="18">
        <f t="shared" si="19"/>
        <v>9</v>
      </c>
      <c r="J53" s="18">
        <f t="shared" si="20"/>
        <v>9</v>
      </c>
      <c r="K53" s="18">
        <f t="shared" si="21"/>
        <v>9</v>
      </c>
      <c r="L53" s="18">
        <f t="shared" si="22"/>
        <v>9</v>
      </c>
      <c r="M53" s="18">
        <f t="shared" si="23"/>
        <v>9</v>
      </c>
      <c r="N53" s="18">
        <f t="shared" si="24"/>
        <v>9</v>
      </c>
      <c r="O53" s="18">
        <f t="shared" si="25"/>
        <v>9</v>
      </c>
      <c r="P53" s="18">
        <f t="shared" si="26"/>
        <v>9</v>
      </c>
      <c r="Q53" s="18">
        <f t="shared" si="27"/>
        <v>9</v>
      </c>
    </row>
    <row r="54" spans="1:17" ht="16" customHeight="1" x14ac:dyDescent="0.2">
      <c r="A54" s="2" t="str">
        <f t="shared" si="16"/>
        <v/>
      </c>
      <c r="B54" s="15" t="str">
        <f t="shared" si="13"/>
        <v/>
      </c>
      <c r="C54" s="15" t="str">
        <f t="shared" si="14"/>
        <v/>
      </c>
      <c r="D54" s="15"/>
      <c r="E54" s="15"/>
      <c r="F54" s="15"/>
      <c r="G54" s="57" t="str">
        <f t="shared" si="17"/>
        <v/>
      </c>
      <c r="H54" s="18">
        <f t="shared" si="18"/>
        <v>9</v>
      </c>
      <c r="I54" s="18">
        <f t="shared" si="19"/>
        <v>9</v>
      </c>
      <c r="J54" s="18">
        <f t="shared" si="20"/>
        <v>9</v>
      </c>
      <c r="K54" s="18">
        <f t="shared" si="21"/>
        <v>9</v>
      </c>
      <c r="L54" s="18">
        <f t="shared" si="22"/>
        <v>9</v>
      </c>
      <c r="M54" s="18">
        <f t="shared" si="23"/>
        <v>9</v>
      </c>
      <c r="N54" s="18">
        <f t="shared" si="24"/>
        <v>9</v>
      </c>
      <c r="O54" s="18">
        <f t="shared" si="25"/>
        <v>9</v>
      </c>
      <c r="P54" s="18">
        <f t="shared" si="26"/>
        <v>9</v>
      </c>
      <c r="Q54" s="18">
        <f t="shared" si="27"/>
        <v>9</v>
      </c>
    </row>
    <row r="55" spans="1:17" ht="16" customHeight="1" x14ac:dyDescent="0.2">
      <c r="A55" s="2" t="str">
        <f t="shared" si="16"/>
        <v/>
      </c>
      <c r="B55" s="15" t="str">
        <f t="shared" si="13"/>
        <v/>
      </c>
      <c r="C55" s="15" t="str">
        <f t="shared" si="14"/>
        <v/>
      </c>
      <c r="D55" s="15"/>
      <c r="E55" s="15"/>
      <c r="F55" s="15"/>
      <c r="G55" s="57" t="str">
        <f t="shared" si="17"/>
        <v/>
      </c>
      <c r="H55" s="18">
        <f t="shared" si="18"/>
        <v>9</v>
      </c>
      <c r="I55" s="18">
        <f t="shared" si="19"/>
        <v>9</v>
      </c>
      <c r="J55" s="18">
        <f t="shared" si="20"/>
        <v>9</v>
      </c>
      <c r="K55" s="18">
        <f t="shared" si="21"/>
        <v>9</v>
      </c>
      <c r="L55" s="18">
        <f t="shared" si="22"/>
        <v>9</v>
      </c>
      <c r="M55" s="18">
        <f t="shared" si="23"/>
        <v>9</v>
      </c>
      <c r="N55" s="18">
        <f t="shared" si="24"/>
        <v>9</v>
      </c>
      <c r="O55" s="18">
        <f t="shared" si="25"/>
        <v>9</v>
      </c>
      <c r="P55" s="18">
        <f t="shared" si="26"/>
        <v>9</v>
      </c>
      <c r="Q55" s="18">
        <f t="shared" si="27"/>
        <v>9</v>
      </c>
    </row>
    <row r="56" spans="1:17" ht="16" customHeight="1" x14ac:dyDescent="0.2">
      <c r="A56" s="2" t="str">
        <f t="shared" si="16"/>
        <v/>
      </c>
      <c r="B56" s="15" t="str">
        <f t="shared" si="13"/>
        <v/>
      </c>
      <c r="C56" s="15" t="str">
        <f t="shared" si="14"/>
        <v/>
      </c>
      <c r="D56" s="15"/>
      <c r="E56" s="15"/>
      <c r="F56" s="15"/>
      <c r="G56" s="57" t="str">
        <f t="shared" si="17"/>
        <v/>
      </c>
      <c r="H56" s="18">
        <f t="shared" si="18"/>
        <v>9</v>
      </c>
      <c r="I56" s="18">
        <f t="shared" si="19"/>
        <v>9</v>
      </c>
      <c r="J56" s="18">
        <f t="shared" si="20"/>
        <v>9</v>
      </c>
      <c r="K56" s="18">
        <f t="shared" si="21"/>
        <v>9</v>
      </c>
      <c r="L56" s="18">
        <f t="shared" si="22"/>
        <v>9</v>
      </c>
      <c r="M56" s="18">
        <f t="shared" si="23"/>
        <v>9</v>
      </c>
      <c r="N56" s="18">
        <f t="shared" si="24"/>
        <v>9</v>
      </c>
      <c r="O56" s="18">
        <f t="shared" si="25"/>
        <v>9</v>
      </c>
      <c r="P56" s="18">
        <f t="shared" si="26"/>
        <v>9</v>
      </c>
      <c r="Q56" s="18">
        <f t="shared" si="27"/>
        <v>9</v>
      </c>
    </row>
    <row r="57" spans="1:17" ht="16" customHeight="1" x14ac:dyDescent="0.2">
      <c r="A57" s="2" t="str">
        <f t="shared" si="16"/>
        <v/>
      </c>
      <c r="B57" s="15" t="str">
        <f t="shared" si="13"/>
        <v/>
      </c>
      <c r="C57" s="15" t="str">
        <f t="shared" si="14"/>
        <v/>
      </c>
      <c r="D57" s="15"/>
      <c r="E57" s="15"/>
      <c r="F57" s="15"/>
      <c r="G57" s="57" t="str">
        <f t="shared" si="17"/>
        <v/>
      </c>
      <c r="H57" s="18">
        <f t="shared" si="18"/>
        <v>9</v>
      </c>
      <c r="I57" s="18">
        <f t="shared" si="19"/>
        <v>9</v>
      </c>
      <c r="J57" s="18">
        <f t="shared" si="20"/>
        <v>9</v>
      </c>
      <c r="K57" s="18">
        <f t="shared" si="21"/>
        <v>9</v>
      </c>
      <c r="L57" s="18">
        <f t="shared" si="22"/>
        <v>9</v>
      </c>
      <c r="M57" s="18">
        <f t="shared" si="23"/>
        <v>9</v>
      </c>
      <c r="N57" s="18">
        <f t="shared" si="24"/>
        <v>9</v>
      </c>
      <c r="O57" s="18">
        <f t="shared" si="25"/>
        <v>9</v>
      </c>
      <c r="P57" s="18">
        <f t="shared" si="26"/>
        <v>9</v>
      </c>
      <c r="Q57" s="18">
        <f t="shared" si="27"/>
        <v>9</v>
      </c>
    </row>
    <row r="58" spans="1:17" ht="16" customHeight="1" x14ac:dyDescent="0.2">
      <c r="A58" s="2" t="str">
        <f t="shared" si="16"/>
        <v/>
      </c>
      <c r="B58" s="15" t="str">
        <f t="shared" si="13"/>
        <v/>
      </c>
      <c r="C58" s="15" t="str">
        <f t="shared" si="14"/>
        <v/>
      </c>
      <c r="D58" s="15"/>
      <c r="E58" s="15"/>
      <c r="F58" s="15"/>
      <c r="G58" s="57" t="str">
        <f t="shared" si="17"/>
        <v/>
      </c>
      <c r="H58" s="18">
        <f t="shared" si="18"/>
        <v>9</v>
      </c>
      <c r="I58" s="18">
        <f t="shared" si="19"/>
        <v>9</v>
      </c>
      <c r="J58" s="18">
        <f t="shared" si="20"/>
        <v>9</v>
      </c>
      <c r="K58" s="18">
        <f t="shared" si="21"/>
        <v>9</v>
      </c>
      <c r="L58" s="18">
        <f t="shared" si="22"/>
        <v>9</v>
      </c>
      <c r="M58" s="18">
        <f t="shared" si="23"/>
        <v>9</v>
      </c>
      <c r="N58" s="18">
        <f t="shared" si="24"/>
        <v>9</v>
      </c>
      <c r="O58" s="18">
        <f t="shared" si="25"/>
        <v>9</v>
      </c>
      <c r="P58" s="18">
        <f t="shared" si="26"/>
        <v>9</v>
      </c>
      <c r="Q58" s="18">
        <f t="shared" si="27"/>
        <v>9</v>
      </c>
    </row>
    <row r="59" spans="1:17" ht="16" customHeight="1" x14ac:dyDescent="0.2">
      <c r="A59" s="2" t="str">
        <f t="shared" si="16"/>
        <v/>
      </c>
      <c r="B59" s="15" t="str">
        <f t="shared" si="13"/>
        <v/>
      </c>
      <c r="C59" s="15" t="str">
        <f t="shared" si="14"/>
        <v/>
      </c>
      <c r="D59" s="15"/>
      <c r="E59" s="15"/>
      <c r="F59" s="15"/>
      <c r="G59" s="57" t="str">
        <f t="shared" si="17"/>
        <v/>
      </c>
      <c r="H59" s="18">
        <f t="shared" si="18"/>
        <v>9</v>
      </c>
      <c r="I59" s="18">
        <f t="shared" si="19"/>
        <v>9</v>
      </c>
      <c r="J59" s="18">
        <f t="shared" si="20"/>
        <v>9</v>
      </c>
      <c r="K59" s="18">
        <f t="shared" si="21"/>
        <v>9</v>
      </c>
      <c r="L59" s="18">
        <f t="shared" si="22"/>
        <v>9</v>
      </c>
      <c r="M59" s="18">
        <f t="shared" si="23"/>
        <v>9</v>
      </c>
      <c r="N59" s="18">
        <f t="shared" si="24"/>
        <v>9</v>
      </c>
      <c r="O59" s="18">
        <f t="shared" si="25"/>
        <v>9</v>
      </c>
      <c r="P59" s="18">
        <f t="shared" si="26"/>
        <v>9</v>
      </c>
      <c r="Q59" s="18">
        <f t="shared" si="27"/>
        <v>9</v>
      </c>
    </row>
    <row r="60" spans="1:17" ht="16" customHeight="1" x14ac:dyDescent="0.2">
      <c r="A60" s="2" t="str">
        <f t="shared" si="16"/>
        <v/>
      </c>
      <c r="B60" s="15" t="str">
        <f t="shared" si="13"/>
        <v/>
      </c>
      <c r="C60" s="15" t="str">
        <f t="shared" si="14"/>
        <v/>
      </c>
      <c r="D60" s="15"/>
      <c r="E60" s="15"/>
      <c r="F60" s="15"/>
      <c r="G60" s="57" t="str">
        <f t="shared" si="17"/>
        <v/>
      </c>
      <c r="H60" s="18">
        <f t="shared" si="18"/>
        <v>9</v>
      </c>
      <c r="I60" s="18">
        <f t="shared" si="19"/>
        <v>9</v>
      </c>
      <c r="J60" s="18">
        <f t="shared" si="20"/>
        <v>9</v>
      </c>
      <c r="K60" s="18">
        <f t="shared" si="21"/>
        <v>9</v>
      </c>
      <c r="L60" s="18">
        <f t="shared" si="22"/>
        <v>9</v>
      </c>
      <c r="M60" s="18">
        <f t="shared" si="23"/>
        <v>9</v>
      </c>
      <c r="N60" s="18">
        <f t="shared" si="24"/>
        <v>9</v>
      </c>
      <c r="O60" s="18">
        <f t="shared" si="25"/>
        <v>9</v>
      </c>
      <c r="P60" s="18">
        <f t="shared" si="26"/>
        <v>9</v>
      </c>
      <c r="Q60" s="18">
        <f t="shared" si="27"/>
        <v>9</v>
      </c>
    </row>
    <row r="61" spans="1:17" ht="16" customHeight="1" x14ac:dyDescent="0.2">
      <c r="A61" s="2" t="str">
        <f t="shared" si="16"/>
        <v/>
      </c>
      <c r="B61" s="15" t="str">
        <f t="shared" si="13"/>
        <v/>
      </c>
      <c r="C61" s="15" t="str">
        <f t="shared" si="14"/>
        <v/>
      </c>
      <c r="D61" s="15"/>
      <c r="E61" s="15"/>
      <c r="F61" s="15"/>
      <c r="G61" s="57" t="str">
        <f t="shared" si="17"/>
        <v/>
      </c>
      <c r="H61" s="18">
        <f t="shared" si="18"/>
        <v>9</v>
      </c>
      <c r="I61" s="18">
        <f t="shared" si="19"/>
        <v>9</v>
      </c>
      <c r="J61" s="18">
        <f t="shared" si="20"/>
        <v>9</v>
      </c>
      <c r="K61" s="18">
        <f t="shared" si="21"/>
        <v>9</v>
      </c>
      <c r="L61" s="18">
        <f t="shared" si="22"/>
        <v>9</v>
      </c>
      <c r="M61" s="18">
        <f t="shared" si="23"/>
        <v>9</v>
      </c>
      <c r="N61" s="18">
        <f t="shared" si="24"/>
        <v>9</v>
      </c>
      <c r="O61" s="18">
        <f t="shared" si="25"/>
        <v>9</v>
      </c>
      <c r="P61" s="18">
        <f t="shared" si="26"/>
        <v>9</v>
      </c>
      <c r="Q61" s="18">
        <f t="shared" si="27"/>
        <v>9</v>
      </c>
    </row>
    <row r="62" spans="1:17" ht="16" customHeight="1" x14ac:dyDescent="0.2">
      <c r="A62" s="2" t="str">
        <f t="shared" si="16"/>
        <v/>
      </c>
      <c r="B62" s="15" t="str">
        <f t="shared" si="13"/>
        <v/>
      </c>
      <c r="C62" s="15" t="str">
        <f t="shared" si="14"/>
        <v/>
      </c>
      <c r="D62" s="15"/>
      <c r="E62" s="15"/>
      <c r="F62" s="15"/>
      <c r="G62" s="57" t="str">
        <f t="shared" si="17"/>
        <v/>
      </c>
      <c r="H62" s="18">
        <f t="shared" si="18"/>
        <v>9</v>
      </c>
      <c r="I62" s="18">
        <f t="shared" si="19"/>
        <v>9</v>
      </c>
      <c r="J62" s="18">
        <f t="shared" si="20"/>
        <v>9</v>
      </c>
      <c r="K62" s="18">
        <f t="shared" si="21"/>
        <v>9</v>
      </c>
      <c r="L62" s="18">
        <f t="shared" si="22"/>
        <v>9</v>
      </c>
      <c r="M62" s="18">
        <f t="shared" si="23"/>
        <v>9</v>
      </c>
      <c r="N62" s="18">
        <f t="shared" si="24"/>
        <v>9</v>
      </c>
      <c r="O62" s="18">
        <f t="shared" si="25"/>
        <v>9</v>
      </c>
      <c r="P62" s="18">
        <f t="shared" si="26"/>
        <v>9</v>
      </c>
      <c r="Q62" s="18">
        <f t="shared" si="27"/>
        <v>9</v>
      </c>
    </row>
    <row r="63" spans="1:17" ht="16" customHeight="1" x14ac:dyDescent="0.2">
      <c r="A63" s="2" t="str">
        <f t="shared" si="16"/>
        <v/>
      </c>
      <c r="B63" s="15" t="str">
        <f t="shared" si="13"/>
        <v/>
      </c>
      <c r="C63" s="15" t="str">
        <f t="shared" si="14"/>
        <v/>
      </c>
      <c r="D63" s="15"/>
      <c r="E63" s="15"/>
      <c r="F63" s="15"/>
      <c r="G63" s="57" t="str">
        <f t="shared" si="17"/>
        <v/>
      </c>
      <c r="H63" s="18">
        <f t="shared" si="18"/>
        <v>9</v>
      </c>
      <c r="I63" s="18">
        <f t="shared" si="19"/>
        <v>9</v>
      </c>
      <c r="J63" s="18">
        <f t="shared" si="20"/>
        <v>9</v>
      </c>
      <c r="K63" s="18">
        <f t="shared" si="21"/>
        <v>9</v>
      </c>
      <c r="L63" s="18">
        <f t="shared" si="22"/>
        <v>9</v>
      </c>
      <c r="M63" s="18">
        <f t="shared" si="23"/>
        <v>9</v>
      </c>
      <c r="N63" s="18">
        <f t="shared" si="24"/>
        <v>9</v>
      </c>
      <c r="O63" s="18">
        <f t="shared" si="25"/>
        <v>9</v>
      </c>
      <c r="P63" s="18">
        <f t="shared" si="26"/>
        <v>9</v>
      </c>
      <c r="Q63" s="18">
        <f t="shared" si="27"/>
        <v>9</v>
      </c>
    </row>
    <row r="64" spans="1:17" ht="16" customHeight="1" x14ac:dyDescent="0.2">
      <c r="A64" s="2" t="str">
        <f t="shared" si="16"/>
        <v/>
      </c>
      <c r="B64" s="15" t="str">
        <f t="shared" si="13"/>
        <v/>
      </c>
      <c r="C64" s="15" t="str">
        <f t="shared" si="14"/>
        <v/>
      </c>
      <c r="D64" s="15"/>
      <c r="E64" s="15"/>
      <c r="F64" s="15"/>
      <c r="G64" s="57" t="str">
        <f t="shared" si="17"/>
        <v/>
      </c>
      <c r="H64" s="18">
        <f t="shared" si="18"/>
        <v>9</v>
      </c>
      <c r="I64" s="18">
        <f t="shared" si="19"/>
        <v>9</v>
      </c>
      <c r="J64" s="18">
        <f t="shared" si="20"/>
        <v>9</v>
      </c>
      <c r="K64" s="18">
        <f t="shared" si="21"/>
        <v>9</v>
      </c>
      <c r="L64" s="18">
        <f t="shared" si="22"/>
        <v>9</v>
      </c>
      <c r="M64" s="18">
        <f t="shared" si="23"/>
        <v>9</v>
      </c>
      <c r="N64" s="18">
        <f t="shared" si="24"/>
        <v>9</v>
      </c>
      <c r="O64" s="18">
        <f t="shared" si="25"/>
        <v>9</v>
      </c>
      <c r="P64" s="18">
        <f t="shared" si="26"/>
        <v>9</v>
      </c>
      <c r="Q64" s="18">
        <f t="shared" si="27"/>
        <v>9</v>
      </c>
    </row>
    <row r="65" spans="1:17" ht="16" customHeight="1" x14ac:dyDescent="0.2">
      <c r="A65" s="2" t="str">
        <f t="shared" si="16"/>
        <v/>
      </c>
      <c r="B65" s="15" t="str">
        <f t="shared" si="13"/>
        <v/>
      </c>
      <c r="C65" s="15" t="str">
        <f t="shared" si="14"/>
        <v/>
      </c>
      <c r="D65" s="15"/>
      <c r="E65" s="15"/>
      <c r="F65" s="15"/>
      <c r="G65" s="57" t="str">
        <f t="shared" si="17"/>
        <v/>
      </c>
      <c r="H65" s="18">
        <f t="shared" si="18"/>
        <v>9</v>
      </c>
      <c r="I65" s="18">
        <f t="shared" si="19"/>
        <v>9</v>
      </c>
      <c r="J65" s="18">
        <f t="shared" si="20"/>
        <v>9</v>
      </c>
      <c r="K65" s="18">
        <f t="shared" si="21"/>
        <v>9</v>
      </c>
      <c r="L65" s="18">
        <f t="shared" si="22"/>
        <v>9</v>
      </c>
      <c r="M65" s="18">
        <f t="shared" si="23"/>
        <v>9</v>
      </c>
      <c r="N65" s="18">
        <f t="shared" si="24"/>
        <v>9</v>
      </c>
      <c r="O65" s="18">
        <f t="shared" si="25"/>
        <v>9</v>
      </c>
      <c r="P65" s="18">
        <f t="shared" si="26"/>
        <v>9</v>
      </c>
      <c r="Q65" s="18">
        <f t="shared" si="27"/>
        <v>9</v>
      </c>
    </row>
    <row r="66" spans="1:17" ht="16" customHeight="1" x14ac:dyDescent="0.2">
      <c r="A66" s="2" t="str">
        <f t="shared" si="16"/>
        <v/>
      </c>
      <c r="B66" s="15" t="str">
        <f t="shared" si="13"/>
        <v/>
      </c>
      <c r="C66" s="15" t="str">
        <f t="shared" si="14"/>
        <v/>
      </c>
      <c r="D66" s="15"/>
      <c r="E66" s="15"/>
      <c r="F66" s="15"/>
      <c r="G66" s="57" t="str">
        <f t="shared" si="17"/>
        <v/>
      </c>
      <c r="H66" s="18">
        <f t="shared" si="18"/>
        <v>9</v>
      </c>
      <c r="I66" s="18">
        <f t="shared" si="19"/>
        <v>9</v>
      </c>
      <c r="J66" s="18">
        <f t="shared" si="20"/>
        <v>9</v>
      </c>
      <c r="K66" s="18">
        <f t="shared" si="21"/>
        <v>9</v>
      </c>
      <c r="L66" s="18">
        <f t="shared" si="22"/>
        <v>9</v>
      </c>
      <c r="M66" s="18">
        <f t="shared" si="23"/>
        <v>9</v>
      </c>
      <c r="N66" s="18">
        <f t="shared" si="24"/>
        <v>9</v>
      </c>
      <c r="O66" s="18">
        <f t="shared" si="25"/>
        <v>9</v>
      </c>
      <c r="P66" s="18">
        <f t="shared" si="26"/>
        <v>9</v>
      </c>
      <c r="Q66" s="18">
        <f t="shared" si="27"/>
        <v>9</v>
      </c>
    </row>
    <row r="67" spans="1:17" ht="16" customHeight="1" x14ac:dyDescent="0.2">
      <c r="A67" s="2" t="str">
        <f t="shared" si="16"/>
        <v/>
      </c>
      <c r="B67" s="15" t="str">
        <f t="shared" si="13"/>
        <v/>
      </c>
      <c r="C67" s="15" t="str">
        <f t="shared" si="14"/>
        <v/>
      </c>
      <c r="D67" s="15"/>
      <c r="E67" s="15"/>
      <c r="F67" s="15"/>
      <c r="G67" s="57" t="str">
        <f t="shared" si="17"/>
        <v/>
      </c>
      <c r="H67" s="18">
        <f t="shared" si="18"/>
        <v>9</v>
      </c>
      <c r="I67" s="18">
        <f t="shared" si="19"/>
        <v>9</v>
      </c>
      <c r="J67" s="18">
        <f t="shared" si="20"/>
        <v>9</v>
      </c>
      <c r="K67" s="18">
        <f t="shared" si="21"/>
        <v>9</v>
      </c>
      <c r="L67" s="18">
        <f t="shared" si="22"/>
        <v>9</v>
      </c>
      <c r="M67" s="18">
        <f t="shared" si="23"/>
        <v>9</v>
      </c>
      <c r="N67" s="18">
        <f t="shared" si="24"/>
        <v>9</v>
      </c>
      <c r="O67" s="18">
        <f t="shared" si="25"/>
        <v>9</v>
      </c>
      <c r="P67" s="18">
        <f t="shared" si="26"/>
        <v>9</v>
      </c>
      <c r="Q67" s="18">
        <f t="shared" si="27"/>
        <v>9</v>
      </c>
    </row>
    <row r="68" spans="1:17" ht="16" customHeight="1" x14ac:dyDescent="0.2">
      <c r="A68" s="2" t="str">
        <f t="shared" si="16"/>
        <v/>
      </c>
      <c r="B68" s="15" t="str">
        <f t="shared" si="13"/>
        <v/>
      </c>
      <c r="C68" s="15" t="str">
        <f t="shared" si="14"/>
        <v/>
      </c>
      <c r="D68" s="15"/>
      <c r="E68" s="15"/>
      <c r="F68" s="15"/>
      <c r="G68" s="57" t="str">
        <f t="shared" si="17"/>
        <v/>
      </c>
      <c r="H68" s="18">
        <f t="shared" si="18"/>
        <v>9</v>
      </c>
      <c r="I68" s="18">
        <f t="shared" si="19"/>
        <v>9</v>
      </c>
      <c r="J68" s="18">
        <f t="shared" si="20"/>
        <v>9</v>
      </c>
      <c r="K68" s="18">
        <f t="shared" si="21"/>
        <v>9</v>
      </c>
      <c r="L68" s="18">
        <f t="shared" si="22"/>
        <v>9</v>
      </c>
      <c r="M68" s="18">
        <f t="shared" si="23"/>
        <v>9</v>
      </c>
      <c r="N68" s="18">
        <f t="shared" si="24"/>
        <v>9</v>
      </c>
      <c r="O68" s="18">
        <f t="shared" si="25"/>
        <v>9</v>
      </c>
      <c r="P68" s="18">
        <f t="shared" si="26"/>
        <v>9</v>
      </c>
      <c r="Q68" s="18">
        <f t="shared" si="27"/>
        <v>9</v>
      </c>
    </row>
    <row r="69" spans="1:17" ht="16" customHeight="1" x14ac:dyDescent="0.2">
      <c r="A69" s="2" t="str">
        <f t="shared" si="16"/>
        <v/>
      </c>
      <c r="B69" s="15" t="str">
        <f t="shared" si="13"/>
        <v/>
      </c>
      <c r="C69" s="15" t="str">
        <f t="shared" si="14"/>
        <v/>
      </c>
      <c r="D69" s="15"/>
      <c r="E69" s="15"/>
      <c r="F69" s="15"/>
      <c r="G69" s="57" t="str">
        <f t="shared" si="17"/>
        <v/>
      </c>
      <c r="H69" s="18">
        <f t="shared" si="18"/>
        <v>9</v>
      </c>
      <c r="I69" s="18">
        <f t="shared" si="19"/>
        <v>9</v>
      </c>
      <c r="J69" s="18">
        <f t="shared" si="20"/>
        <v>9</v>
      </c>
      <c r="K69" s="18">
        <f t="shared" si="21"/>
        <v>9</v>
      </c>
      <c r="L69" s="18">
        <f t="shared" si="22"/>
        <v>9</v>
      </c>
      <c r="M69" s="18">
        <f t="shared" si="23"/>
        <v>9</v>
      </c>
      <c r="N69" s="18">
        <f t="shared" si="24"/>
        <v>9</v>
      </c>
      <c r="O69" s="18">
        <f t="shared" si="25"/>
        <v>9</v>
      </c>
      <c r="P69" s="18">
        <f t="shared" si="26"/>
        <v>9</v>
      </c>
      <c r="Q69" s="18">
        <f t="shared" si="27"/>
        <v>9</v>
      </c>
    </row>
    <row r="70" spans="1:17" ht="16" customHeight="1" x14ac:dyDescent="0.2">
      <c r="A70" s="2" t="str">
        <f t="shared" si="16"/>
        <v/>
      </c>
      <c r="B70" s="15" t="str">
        <f t="shared" si="13"/>
        <v/>
      </c>
      <c r="C70" s="15" t="str">
        <f t="shared" si="14"/>
        <v/>
      </c>
      <c r="D70" s="15"/>
      <c r="E70" s="15"/>
      <c r="F70" s="15"/>
      <c r="G70" s="57" t="str">
        <f t="shared" ref="G70:G101" si="28">IF(G69="","",IF(G69+10&gt;F$3,"",G69+10))</f>
        <v/>
      </c>
      <c r="H70" s="18">
        <f t="shared" ref="H70:H104" si="29">IF($G71="",9,IF($C$3="",0,IF(INT($O$3)&gt;=H$4+$G70,1,0)))</f>
        <v>9</v>
      </c>
      <c r="I70" s="18">
        <f t="shared" ref="I70:I104" si="30">IF($G71="",9,IF($C$3="",0,IF(INT($O$3)&gt;=I$4+$G70,1,0)))</f>
        <v>9</v>
      </c>
      <c r="J70" s="18">
        <f t="shared" ref="J70:J104" si="31">IF($G71="",9,IF($C$3="",0,IF(INT($O$3)&gt;=J$4+$G70,1,0)))</f>
        <v>9</v>
      </c>
      <c r="K70" s="18">
        <f t="shared" ref="K70:K104" si="32">IF($G71="",9,IF($C$3="",0,IF(INT($O$3)&gt;=K$4+$G70,1,0)))</f>
        <v>9</v>
      </c>
      <c r="L70" s="18">
        <f t="shared" ref="L70:L104" si="33">IF($G71="",9,IF($C$3="",0,IF(INT($O$3)&gt;=L$4+$G70,1,0)))</f>
        <v>9</v>
      </c>
      <c r="M70" s="18">
        <f t="shared" ref="M70:M104" si="34">IF($G71="",9,IF($C$3="",0,IF(INT($O$3)&gt;=M$4+$G70,1,0)))</f>
        <v>9</v>
      </c>
      <c r="N70" s="18">
        <f t="shared" ref="N70:N104" si="35">IF($G71="",9,IF($C$3="",0,IF(INT($O$3)&gt;=N$4+$G70,1,0)))</f>
        <v>9</v>
      </c>
      <c r="O70" s="18">
        <f t="shared" ref="O70:O104" si="36">IF($G71="",9,IF($C$3="",0,IF(INT($O$3)&gt;=O$4+$G70,1,0)))</f>
        <v>9</v>
      </c>
      <c r="P70" s="18">
        <f t="shared" ref="P70:P104" si="37">IF($G71="",9,IF($C$3="",0,IF(INT($O$3)&gt;=P$4+$G70,1,0)))</f>
        <v>9</v>
      </c>
      <c r="Q70" s="18">
        <f t="shared" ref="Q70:Q104" si="38">IF($G71="",9,IF($C$3="",0,IF(INT($O$3)&gt;=Q$4+$G70,1,0)))</f>
        <v>9</v>
      </c>
    </row>
    <row r="71" spans="1:17" ht="16" customHeight="1" x14ac:dyDescent="0.2">
      <c r="A71" s="2" t="str">
        <f t="shared" si="16"/>
        <v/>
      </c>
      <c r="B71" s="15" t="str">
        <f t="shared" ref="B71:B105" si="39">IF($B$3=0,"",IF(B70&gt;=8*10^9/B$3,"",MROUND(B$3*B70,1)))</f>
        <v/>
      </c>
      <c r="C71" s="15" t="str">
        <f t="shared" ref="C71:C105" si="40">IF(B71="","",MROUND(C70+B71,1))</f>
        <v/>
      </c>
      <c r="D71" s="15"/>
      <c r="E71" s="15"/>
      <c r="F71" s="15"/>
      <c r="G71" s="57" t="str">
        <f t="shared" si="28"/>
        <v/>
      </c>
      <c r="H71" s="18">
        <f t="shared" si="29"/>
        <v>9</v>
      </c>
      <c r="I71" s="18">
        <f t="shared" si="30"/>
        <v>9</v>
      </c>
      <c r="J71" s="18">
        <f t="shared" si="31"/>
        <v>9</v>
      </c>
      <c r="K71" s="18">
        <f t="shared" si="32"/>
        <v>9</v>
      </c>
      <c r="L71" s="18">
        <f t="shared" si="33"/>
        <v>9</v>
      </c>
      <c r="M71" s="18">
        <f t="shared" si="34"/>
        <v>9</v>
      </c>
      <c r="N71" s="18">
        <f t="shared" si="35"/>
        <v>9</v>
      </c>
      <c r="O71" s="18">
        <f t="shared" si="36"/>
        <v>9</v>
      </c>
      <c r="P71" s="18">
        <f t="shared" si="37"/>
        <v>9</v>
      </c>
      <c r="Q71" s="18">
        <f t="shared" si="38"/>
        <v>9</v>
      </c>
    </row>
    <row r="72" spans="1:17" x14ac:dyDescent="0.2">
      <c r="A72" s="2" t="str">
        <f t="shared" si="16"/>
        <v/>
      </c>
      <c r="B72" s="15" t="str">
        <f t="shared" si="39"/>
        <v/>
      </c>
      <c r="C72" s="15" t="str">
        <f t="shared" si="40"/>
        <v/>
      </c>
      <c r="D72" s="15"/>
      <c r="E72" s="15"/>
      <c r="F72" s="15"/>
      <c r="G72" s="57" t="str">
        <f t="shared" si="28"/>
        <v/>
      </c>
      <c r="H72" s="18">
        <f t="shared" si="29"/>
        <v>9</v>
      </c>
      <c r="I72" s="18">
        <f t="shared" si="30"/>
        <v>9</v>
      </c>
      <c r="J72" s="18">
        <f t="shared" si="31"/>
        <v>9</v>
      </c>
      <c r="K72" s="18">
        <f t="shared" si="32"/>
        <v>9</v>
      </c>
      <c r="L72" s="18">
        <f t="shared" si="33"/>
        <v>9</v>
      </c>
      <c r="M72" s="18">
        <f t="shared" si="34"/>
        <v>9</v>
      </c>
      <c r="N72" s="18">
        <f t="shared" si="35"/>
        <v>9</v>
      </c>
      <c r="O72" s="18">
        <f t="shared" si="36"/>
        <v>9</v>
      </c>
      <c r="P72" s="18">
        <f t="shared" si="37"/>
        <v>9</v>
      </c>
      <c r="Q72" s="18">
        <f t="shared" si="38"/>
        <v>9</v>
      </c>
    </row>
    <row r="73" spans="1:17" x14ac:dyDescent="0.2">
      <c r="A73" s="2" t="str">
        <f t="shared" si="16"/>
        <v/>
      </c>
      <c r="B73" s="15" t="str">
        <f t="shared" si="39"/>
        <v/>
      </c>
      <c r="C73" s="15" t="str">
        <f t="shared" si="40"/>
        <v/>
      </c>
      <c r="D73" s="15"/>
      <c r="E73" s="15"/>
      <c r="F73" s="15"/>
      <c r="G73" s="57" t="str">
        <f t="shared" si="28"/>
        <v/>
      </c>
      <c r="H73" s="18">
        <f t="shared" si="29"/>
        <v>9</v>
      </c>
      <c r="I73" s="18">
        <f t="shared" si="30"/>
        <v>9</v>
      </c>
      <c r="J73" s="18">
        <f t="shared" si="31"/>
        <v>9</v>
      </c>
      <c r="K73" s="18">
        <f t="shared" si="32"/>
        <v>9</v>
      </c>
      <c r="L73" s="18">
        <f t="shared" si="33"/>
        <v>9</v>
      </c>
      <c r="M73" s="18">
        <f t="shared" si="34"/>
        <v>9</v>
      </c>
      <c r="N73" s="18">
        <f t="shared" si="35"/>
        <v>9</v>
      </c>
      <c r="O73" s="18">
        <f t="shared" si="36"/>
        <v>9</v>
      </c>
      <c r="P73" s="18">
        <f t="shared" si="37"/>
        <v>9</v>
      </c>
      <c r="Q73" s="18">
        <f t="shared" si="38"/>
        <v>9</v>
      </c>
    </row>
    <row r="74" spans="1:17" x14ac:dyDescent="0.2">
      <c r="A74" s="2" t="str">
        <f t="shared" si="16"/>
        <v/>
      </c>
      <c r="B74" s="15" t="str">
        <f t="shared" si="39"/>
        <v/>
      </c>
      <c r="C74" s="15" t="str">
        <f t="shared" si="40"/>
        <v/>
      </c>
      <c r="D74" s="15"/>
      <c r="E74" s="15"/>
      <c r="F74" s="15"/>
      <c r="G74" s="57" t="str">
        <f t="shared" si="28"/>
        <v/>
      </c>
      <c r="H74" s="18">
        <f t="shared" si="29"/>
        <v>9</v>
      </c>
      <c r="I74" s="18">
        <f t="shared" si="30"/>
        <v>9</v>
      </c>
      <c r="J74" s="18">
        <f t="shared" si="31"/>
        <v>9</v>
      </c>
      <c r="K74" s="18">
        <f t="shared" si="32"/>
        <v>9</v>
      </c>
      <c r="L74" s="18">
        <f t="shared" si="33"/>
        <v>9</v>
      </c>
      <c r="M74" s="18">
        <f t="shared" si="34"/>
        <v>9</v>
      </c>
      <c r="N74" s="18">
        <f t="shared" si="35"/>
        <v>9</v>
      </c>
      <c r="O74" s="18">
        <f t="shared" si="36"/>
        <v>9</v>
      </c>
      <c r="P74" s="18">
        <f t="shared" si="37"/>
        <v>9</v>
      </c>
      <c r="Q74" s="18">
        <f t="shared" si="38"/>
        <v>9</v>
      </c>
    </row>
    <row r="75" spans="1:17" x14ac:dyDescent="0.2">
      <c r="A75" s="2" t="str">
        <f t="shared" si="16"/>
        <v/>
      </c>
      <c r="B75" s="15" t="str">
        <f t="shared" si="39"/>
        <v/>
      </c>
      <c r="C75" s="15" t="str">
        <f t="shared" si="40"/>
        <v/>
      </c>
      <c r="D75" s="15"/>
      <c r="E75" s="15"/>
      <c r="F75" s="15"/>
      <c r="G75" s="57" t="str">
        <f t="shared" si="28"/>
        <v/>
      </c>
      <c r="H75" s="18">
        <f t="shared" si="29"/>
        <v>9</v>
      </c>
      <c r="I75" s="18">
        <f t="shared" si="30"/>
        <v>9</v>
      </c>
      <c r="J75" s="18">
        <f t="shared" si="31"/>
        <v>9</v>
      </c>
      <c r="K75" s="18">
        <f t="shared" si="32"/>
        <v>9</v>
      </c>
      <c r="L75" s="18">
        <f t="shared" si="33"/>
        <v>9</v>
      </c>
      <c r="M75" s="18">
        <f t="shared" si="34"/>
        <v>9</v>
      </c>
      <c r="N75" s="18">
        <f t="shared" si="35"/>
        <v>9</v>
      </c>
      <c r="O75" s="18">
        <f t="shared" si="36"/>
        <v>9</v>
      </c>
      <c r="P75" s="18">
        <f t="shared" si="37"/>
        <v>9</v>
      </c>
      <c r="Q75" s="18">
        <f t="shared" si="38"/>
        <v>9</v>
      </c>
    </row>
    <row r="76" spans="1:17" x14ac:dyDescent="0.2">
      <c r="A76" s="2" t="str">
        <f t="shared" si="16"/>
        <v/>
      </c>
      <c r="B76" s="15" t="str">
        <f t="shared" si="39"/>
        <v/>
      </c>
      <c r="C76" s="15" t="str">
        <f t="shared" si="40"/>
        <v/>
      </c>
      <c r="D76" s="15"/>
      <c r="E76" s="15"/>
      <c r="F76" s="15"/>
      <c r="G76" s="57" t="str">
        <f t="shared" si="28"/>
        <v/>
      </c>
      <c r="H76" s="18">
        <f t="shared" si="29"/>
        <v>9</v>
      </c>
      <c r="I76" s="18">
        <f t="shared" si="30"/>
        <v>9</v>
      </c>
      <c r="J76" s="18">
        <f t="shared" si="31"/>
        <v>9</v>
      </c>
      <c r="K76" s="18">
        <f t="shared" si="32"/>
        <v>9</v>
      </c>
      <c r="L76" s="18">
        <f t="shared" si="33"/>
        <v>9</v>
      </c>
      <c r="M76" s="18">
        <f t="shared" si="34"/>
        <v>9</v>
      </c>
      <c r="N76" s="18">
        <f t="shared" si="35"/>
        <v>9</v>
      </c>
      <c r="O76" s="18">
        <f t="shared" si="36"/>
        <v>9</v>
      </c>
      <c r="P76" s="18">
        <f t="shared" si="37"/>
        <v>9</v>
      </c>
      <c r="Q76" s="18">
        <f t="shared" si="38"/>
        <v>9</v>
      </c>
    </row>
    <row r="77" spans="1:17" x14ac:dyDescent="0.2">
      <c r="A77" s="2" t="str">
        <f t="shared" si="16"/>
        <v/>
      </c>
      <c r="B77" s="15" t="str">
        <f t="shared" si="39"/>
        <v/>
      </c>
      <c r="C77" s="15" t="str">
        <f t="shared" si="40"/>
        <v/>
      </c>
      <c r="D77" s="15"/>
      <c r="E77" s="15"/>
      <c r="F77" s="15"/>
      <c r="G77" s="57" t="str">
        <f t="shared" si="28"/>
        <v/>
      </c>
      <c r="H77" s="18">
        <f t="shared" si="29"/>
        <v>9</v>
      </c>
      <c r="I77" s="18">
        <f t="shared" si="30"/>
        <v>9</v>
      </c>
      <c r="J77" s="18">
        <f t="shared" si="31"/>
        <v>9</v>
      </c>
      <c r="K77" s="18">
        <f t="shared" si="32"/>
        <v>9</v>
      </c>
      <c r="L77" s="18">
        <f t="shared" si="33"/>
        <v>9</v>
      </c>
      <c r="M77" s="18">
        <f t="shared" si="34"/>
        <v>9</v>
      </c>
      <c r="N77" s="18">
        <f t="shared" si="35"/>
        <v>9</v>
      </c>
      <c r="O77" s="18">
        <f t="shared" si="36"/>
        <v>9</v>
      </c>
      <c r="P77" s="18">
        <f t="shared" si="37"/>
        <v>9</v>
      </c>
      <c r="Q77" s="18">
        <f t="shared" si="38"/>
        <v>9</v>
      </c>
    </row>
    <row r="78" spans="1:17" x14ac:dyDescent="0.2">
      <c r="A78" s="2" t="str">
        <f t="shared" si="16"/>
        <v/>
      </c>
      <c r="B78" s="15" t="str">
        <f t="shared" si="39"/>
        <v/>
      </c>
      <c r="C78" s="15" t="str">
        <f t="shared" si="40"/>
        <v/>
      </c>
      <c r="D78" s="15"/>
      <c r="E78" s="15"/>
      <c r="F78" s="15"/>
      <c r="G78" s="57" t="str">
        <f t="shared" si="28"/>
        <v/>
      </c>
      <c r="H78" s="18">
        <f t="shared" si="29"/>
        <v>9</v>
      </c>
      <c r="I78" s="18">
        <f t="shared" si="30"/>
        <v>9</v>
      </c>
      <c r="J78" s="18">
        <f t="shared" si="31"/>
        <v>9</v>
      </c>
      <c r="K78" s="18">
        <f t="shared" si="32"/>
        <v>9</v>
      </c>
      <c r="L78" s="18">
        <f t="shared" si="33"/>
        <v>9</v>
      </c>
      <c r="M78" s="18">
        <f t="shared" si="34"/>
        <v>9</v>
      </c>
      <c r="N78" s="18">
        <f t="shared" si="35"/>
        <v>9</v>
      </c>
      <c r="O78" s="18">
        <f t="shared" si="36"/>
        <v>9</v>
      </c>
      <c r="P78" s="18">
        <f t="shared" si="37"/>
        <v>9</v>
      </c>
      <c r="Q78" s="18">
        <f t="shared" si="38"/>
        <v>9</v>
      </c>
    </row>
    <row r="79" spans="1:17" x14ac:dyDescent="0.2">
      <c r="A79" s="2" t="str">
        <f t="shared" si="16"/>
        <v/>
      </c>
      <c r="B79" s="15" t="str">
        <f t="shared" si="39"/>
        <v/>
      </c>
      <c r="C79" s="15" t="str">
        <f t="shared" si="40"/>
        <v/>
      </c>
      <c r="D79" s="15"/>
      <c r="E79" s="15"/>
      <c r="F79" s="15"/>
      <c r="G79" s="57" t="str">
        <f t="shared" si="28"/>
        <v/>
      </c>
      <c r="H79" s="18">
        <f t="shared" si="29"/>
        <v>9</v>
      </c>
      <c r="I79" s="18">
        <f t="shared" si="30"/>
        <v>9</v>
      </c>
      <c r="J79" s="18">
        <f t="shared" si="31"/>
        <v>9</v>
      </c>
      <c r="K79" s="18">
        <f t="shared" si="32"/>
        <v>9</v>
      </c>
      <c r="L79" s="18">
        <f t="shared" si="33"/>
        <v>9</v>
      </c>
      <c r="M79" s="18">
        <f t="shared" si="34"/>
        <v>9</v>
      </c>
      <c r="N79" s="18">
        <f t="shared" si="35"/>
        <v>9</v>
      </c>
      <c r="O79" s="18">
        <f t="shared" si="36"/>
        <v>9</v>
      </c>
      <c r="P79" s="18">
        <f t="shared" si="37"/>
        <v>9</v>
      </c>
      <c r="Q79" s="18">
        <f t="shared" si="38"/>
        <v>9</v>
      </c>
    </row>
    <row r="80" spans="1:17" x14ac:dyDescent="0.2">
      <c r="A80" s="2" t="str">
        <f t="shared" si="16"/>
        <v/>
      </c>
      <c r="B80" s="15" t="str">
        <f t="shared" si="39"/>
        <v/>
      </c>
      <c r="C80" s="15" t="str">
        <f t="shared" si="40"/>
        <v/>
      </c>
      <c r="D80" s="15"/>
      <c r="E80" s="15"/>
      <c r="F80" s="15"/>
      <c r="G80" s="57" t="str">
        <f t="shared" si="28"/>
        <v/>
      </c>
      <c r="H80" s="18">
        <f t="shared" si="29"/>
        <v>9</v>
      </c>
      <c r="I80" s="18">
        <f t="shared" si="30"/>
        <v>9</v>
      </c>
      <c r="J80" s="18">
        <f t="shared" si="31"/>
        <v>9</v>
      </c>
      <c r="K80" s="18">
        <f t="shared" si="32"/>
        <v>9</v>
      </c>
      <c r="L80" s="18">
        <f t="shared" si="33"/>
        <v>9</v>
      </c>
      <c r="M80" s="18">
        <f t="shared" si="34"/>
        <v>9</v>
      </c>
      <c r="N80" s="18">
        <f t="shared" si="35"/>
        <v>9</v>
      </c>
      <c r="O80" s="18">
        <f t="shared" si="36"/>
        <v>9</v>
      </c>
      <c r="P80" s="18">
        <f t="shared" si="37"/>
        <v>9</v>
      </c>
      <c r="Q80" s="18">
        <f t="shared" si="38"/>
        <v>9</v>
      </c>
    </row>
    <row r="81" spans="1:17" x14ac:dyDescent="0.2">
      <c r="A81" s="2" t="str">
        <f t="shared" si="16"/>
        <v/>
      </c>
      <c r="B81" s="15" t="str">
        <f t="shared" si="39"/>
        <v/>
      </c>
      <c r="C81" s="15" t="str">
        <f t="shared" si="40"/>
        <v/>
      </c>
      <c r="D81" s="15"/>
      <c r="E81" s="15"/>
      <c r="F81" s="15"/>
      <c r="G81" s="57" t="str">
        <f t="shared" si="28"/>
        <v/>
      </c>
      <c r="H81" s="18">
        <f t="shared" si="29"/>
        <v>9</v>
      </c>
      <c r="I81" s="18">
        <f t="shared" si="30"/>
        <v>9</v>
      </c>
      <c r="J81" s="18">
        <f t="shared" si="31"/>
        <v>9</v>
      </c>
      <c r="K81" s="18">
        <f t="shared" si="32"/>
        <v>9</v>
      </c>
      <c r="L81" s="18">
        <f t="shared" si="33"/>
        <v>9</v>
      </c>
      <c r="M81" s="18">
        <f t="shared" si="34"/>
        <v>9</v>
      </c>
      <c r="N81" s="18">
        <f t="shared" si="35"/>
        <v>9</v>
      </c>
      <c r="O81" s="18">
        <f t="shared" si="36"/>
        <v>9</v>
      </c>
      <c r="P81" s="18">
        <f t="shared" si="37"/>
        <v>9</v>
      </c>
      <c r="Q81" s="18">
        <f t="shared" si="38"/>
        <v>9</v>
      </c>
    </row>
    <row r="82" spans="1:17" x14ac:dyDescent="0.2">
      <c r="A82" s="2" t="str">
        <f t="shared" ref="A82:A105" si="41">IF(C81&gt;8*10^9,"",A81+1)</f>
        <v/>
      </c>
      <c r="B82" s="15" t="str">
        <f t="shared" si="39"/>
        <v/>
      </c>
      <c r="C82" s="15" t="str">
        <f t="shared" si="40"/>
        <v/>
      </c>
      <c r="D82" s="15"/>
      <c r="E82" s="15"/>
      <c r="F82" s="15"/>
      <c r="G82" s="57" t="str">
        <f t="shared" si="28"/>
        <v/>
      </c>
      <c r="H82" s="18">
        <f t="shared" si="29"/>
        <v>9</v>
      </c>
      <c r="I82" s="18">
        <f t="shared" si="30"/>
        <v>9</v>
      </c>
      <c r="J82" s="18">
        <f t="shared" si="31"/>
        <v>9</v>
      </c>
      <c r="K82" s="18">
        <f t="shared" si="32"/>
        <v>9</v>
      </c>
      <c r="L82" s="18">
        <f t="shared" si="33"/>
        <v>9</v>
      </c>
      <c r="M82" s="18">
        <f t="shared" si="34"/>
        <v>9</v>
      </c>
      <c r="N82" s="18">
        <f t="shared" si="35"/>
        <v>9</v>
      </c>
      <c r="O82" s="18">
        <f t="shared" si="36"/>
        <v>9</v>
      </c>
      <c r="P82" s="18">
        <f t="shared" si="37"/>
        <v>9</v>
      </c>
      <c r="Q82" s="18">
        <f t="shared" si="38"/>
        <v>9</v>
      </c>
    </row>
    <row r="83" spans="1:17" x14ac:dyDescent="0.2">
      <c r="A83" s="2" t="str">
        <f t="shared" si="41"/>
        <v/>
      </c>
      <c r="B83" s="15" t="str">
        <f t="shared" si="39"/>
        <v/>
      </c>
      <c r="C83" s="15" t="str">
        <f t="shared" si="40"/>
        <v/>
      </c>
      <c r="D83" s="15"/>
      <c r="E83" s="15"/>
      <c r="F83" s="15"/>
      <c r="G83" s="57" t="str">
        <f t="shared" si="28"/>
        <v/>
      </c>
      <c r="H83" s="18">
        <f t="shared" si="29"/>
        <v>9</v>
      </c>
      <c r="I83" s="18">
        <f t="shared" si="30"/>
        <v>9</v>
      </c>
      <c r="J83" s="18">
        <f t="shared" si="31"/>
        <v>9</v>
      </c>
      <c r="K83" s="18">
        <f t="shared" si="32"/>
        <v>9</v>
      </c>
      <c r="L83" s="18">
        <f t="shared" si="33"/>
        <v>9</v>
      </c>
      <c r="M83" s="18">
        <f t="shared" si="34"/>
        <v>9</v>
      </c>
      <c r="N83" s="18">
        <f t="shared" si="35"/>
        <v>9</v>
      </c>
      <c r="O83" s="18">
        <f t="shared" si="36"/>
        <v>9</v>
      </c>
      <c r="P83" s="18">
        <f t="shared" si="37"/>
        <v>9</v>
      </c>
      <c r="Q83" s="18">
        <f t="shared" si="38"/>
        <v>9</v>
      </c>
    </row>
    <row r="84" spans="1:17" x14ac:dyDescent="0.2">
      <c r="A84" s="2" t="str">
        <f t="shared" si="41"/>
        <v/>
      </c>
      <c r="B84" s="15" t="str">
        <f t="shared" si="39"/>
        <v/>
      </c>
      <c r="C84" s="15" t="str">
        <f t="shared" si="40"/>
        <v/>
      </c>
      <c r="D84" s="15"/>
      <c r="E84" s="15"/>
      <c r="F84" s="15"/>
      <c r="G84" s="57" t="str">
        <f t="shared" si="28"/>
        <v/>
      </c>
      <c r="H84" s="18">
        <f t="shared" si="29"/>
        <v>9</v>
      </c>
      <c r="I84" s="18">
        <f t="shared" si="30"/>
        <v>9</v>
      </c>
      <c r="J84" s="18">
        <f t="shared" si="31"/>
        <v>9</v>
      </c>
      <c r="K84" s="18">
        <f t="shared" si="32"/>
        <v>9</v>
      </c>
      <c r="L84" s="18">
        <f t="shared" si="33"/>
        <v>9</v>
      </c>
      <c r="M84" s="18">
        <f t="shared" si="34"/>
        <v>9</v>
      </c>
      <c r="N84" s="18">
        <f t="shared" si="35"/>
        <v>9</v>
      </c>
      <c r="O84" s="18">
        <f t="shared" si="36"/>
        <v>9</v>
      </c>
      <c r="P84" s="18">
        <f t="shared" si="37"/>
        <v>9</v>
      </c>
      <c r="Q84" s="18">
        <f t="shared" si="38"/>
        <v>9</v>
      </c>
    </row>
    <row r="85" spans="1:17" x14ac:dyDescent="0.2">
      <c r="A85" s="2" t="str">
        <f t="shared" si="41"/>
        <v/>
      </c>
      <c r="B85" s="15" t="str">
        <f t="shared" si="39"/>
        <v/>
      </c>
      <c r="C85" s="15" t="str">
        <f t="shared" si="40"/>
        <v/>
      </c>
      <c r="D85" s="15"/>
      <c r="E85" s="15"/>
      <c r="F85" s="15"/>
      <c r="G85" s="57" t="str">
        <f t="shared" si="28"/>
        <v/>
      </c>
      <c r="H85" s="18">
        <f t="shared" si="29"/>
        <v>9</v>
      </c>
      <c r="I85" s="18">
        <f t="shared" si="30"/>
        <v>9</v>
      </c>
      <c r="J85" s="18">
        <f t="shared" si="31"/>
        <v>9</v>
      </c>
      <c r="K85" s="18">
        <f t="shared" si="32"/>
        <v>9</v>
      </c>
      <c r="L85" s="18">
        <f t="shared" si="33"/>
        <v>9</v>
      </c>
      <c r="M85" s="18">
        <f t="shared" si="34"/>
        <v>9</v>
      </c>
      <c r="N85" s="18">
        <f t="shared" si="35"/>
        <v>9</v>
      </c>
      <c r="O85" s="18">
        <f t="shared" si="36"/>
        <v>9</v>
      </c>
      <c r="P85" s="18">
        <f t="shared" si="37"/>
        <v>9</v>
      </c>
      <c r="Q85" s="18">
        <f t="shared" si="38"/>
        <v>9</v>
      </c>
    </row>
    <row r="86" spans="1:17" x14ac:dyDescent="0.2">
      <c r="A86" s="2" t="str">
        <f t="shared" si="41"/>
        <v/>
      </c>
      <c r="B86" s="15" t="str">
        <f t="shared" si="39"/>
        <v/>
      </c>
      <c r="C86" s="15" t="str">
        <f t="shared" si="40"/>
        <v/>
      </c>
      <c r="D86" s="15"/>
      <c r="E86" s="15"/>
      <c r="F86" s="15"/>
      <c r="G86" s="57" t="str">
        <f t="shared" si="28"/>
        <v/>
      </c>
      <c r="H86" s="18">
        <f t="shared" si="29"/>
        <v>9</v>
      </c>
      <c r="I86" s="18">
        <f t="shared" si="30"/>
        <v>9</v>
      </c>
      <c r="J86" s="18">
        <f t="shared" si="31"/>
        <v>9</v>
      </c>
      <c r="K86" s="18">
        <f t="shared" si="32"/>
        <v>9</v>
      </c>
      <c r="L86" s="18">
        <f t="shared" si="33"/>
        <v>9</v>
      </c>
      <c r="M86" s="18">
        <f t="shared" si="34"/>
        <v>9</v>
      </c>
      <c r="N86" s="18">
        <f t="shared" si="35"/>
        <v>9</v>
      </c>
      <c r="O86" s="18">
        <f t="shared" si="36"/>
        <v>9</v>
      </c>
      <c r="P86" s="18">
        <f t="shared" si="37"/>
        <v>9</v>
      </c>
      <c r="Q86" s="18">
        <f t="shared" si="38"/>
        <v>9</v>
      </c>
    </row>
    <row r="87" spans="1:17" x14ac:dyDescent="0.2">
      <c r="A87" s="2" t="str">
        <f t="shared" si="41"/>
        <v/>
      </c>
      <c r="B87" s="15" t="str">
        <f t="shared" si="39"/>
        <v/>
      </c>
      <c r="C87" s="15" t="str">
        <f t="shared" si="40"/>
        <v/>
      </c>
      <c r="D87" s="15"/>
      <c r="E87" s="15"/>
      <c r="F87" s="15"/>
      <c r="G87" s="57" t="str">
        <f t="shared" si="28"/>
        <v/>
      </c>
      <c r="H87" s="18">
        <f t="shared" si="29"/>
        <v>9</v>
      </c>
      <c r="I87" s="18">
        <f t="shared" si="30"/>
        <v>9</v>
      </c>
      <c r="J87" s="18">
        <f t="shared" si="31"/>
        <v>9</v>
      </c>
      <c r="K87" s="18">
        <f t="shared" si="32"/>
        <v>9</v>
      </c>
      <c r="L87" s="18">
        <f t="shared" si="33"/>
        <v>9</v>
      </c>
      <c r="M87" s="18">
        <f t="shared" si="34"/>
        <v>9</v>
      </c>
      <c r="N87" s="18">
        <f t="shared" si="35"/>
        <v>9</v>
      </c>
      <c r="O87" s="18">
        <f t="shared" si="36"/>
        <v>9</v>
      </c>
      <c r="P87" s="18">
        <f t="shared" si="37"/>
        <v>9</v>
      </c>
      <c r="Q87" s="18">
        <f t="shared" si="38"/>
        <v>9</v>
      </c>
    </row>
    <row r="88" spans="1:17" x14ac:dyDescent="0.2">
      <c r="A88" s="2" t="str">
        <f t="shared" si="41"/>
        <v/>
      </c>
      <c r="B88" s="15" t="str">
        <f t="shared" si="39"/>
        <v/>
      </c>
      <c r="C88" s="15" t="str">
        <f t="shared" si="40"/>
        <v/>
      </c>
      <c r="D88" s="15"/>
      <c r="E88" s="15"/>
      <c r="F88" s="15"/>
      <c r="G88" s="57" t="str">
        <f t="shared" si="28"/>
        <v/>
      </c>
      <c r="H88" s="18">
        <f t="shared" si="29"/>
        <v>9</v>
      </c>
      <c r="I88" s="18">
        <f t="shared" si="30"/>
        <v>9</v>
      </c>
      <c r="J88" s="18">
        <f t="shared" si="31"/>
        <v>9</v>
      </c>
      <c r="K88" s="18">
        <f t="shared" si="32"/>
        <v>9</v>
      </c>
      <c r="L88" s="18">
        <f t="shared" si="33"/>
        <v>9</v>
      </c>
      <c r="M88" s="18">
        <f t="shared" si="34"/>
        <v>9</v>
      </c>
      <c r="N88" s="18">
        <f t="shared" si="35"/>
        <v>9</v>
      </c>
      <c r="O88" s="18">
        <f t="shared" si="36"/>
        <v>9</v>
      </c>
      <c r="P88" s="18">
        <f t="shared" si="37"/>
        <v>9</v>
      </c>
      <c r="Q88" s="18">
        <f t="shared" si="38"/>
        <v>9</v>
      </c>
    </row>
    <row r="89" spans="1:17" x14ac:dyDescent="0.2">
      <c r="A89" s="2" t="str">
        <f t="shared" si="41"/>
        <v/>
      </c>
      <c r="B89" s="15" t="str">
        <f t="shared" si="39"/>
        <v/>
      </c>
      <c r="C89" s="15" t="str">
        <f t="shared" si="40"/>
        <v/>
      </c>
      <c r="D89" s="15"/>
      <c r="E89" s="15"/>
      <c r="F89" s="15"/>
      <c r="G89" s="57" t="str">
        <f t="shared" si="28"/>
        <v/>
      </c>
      <c r="H89" s="18">
        <f t="shared" si="29"/>
        <v>9</v>
      </c>
      <c r="I89" s="18">
        <f t="shared" si="30"/>
        <v>9</v>
      </c>
      <c r="J89" s="18">
        <f t="shared" si="31"/>
        <v>9</v>
      </c>
      <c r="K89" s="18">
        <f t="shared" si="32"/>
        <v>9</v>
      </c>
      <c r="L89" s="18">
        <f t="shared" si="33"/>
        <v>9</v>
      </c>
      <c r="M89" s="18">
        <f t="shared" si="34"/>
        <v>9</v>
      </c>
      <c r="N89" s="18">
        <f t="shared" si="35"/>
        <v>9</v>
      </c>
      <c r="O89" s="18">
        <f t="shared" si="36"/>
        <v>9</v>
      </c>
      <c r="P89" s="18">
        <f t="shared" si="37"/>
        <v>9</v>
      </c>
      <c r="Q89" s="18">
        <f t="shared" si="38"/>
        <v>9</v>
      </c>
    </row>
    <row r="90" spans="1:17" x14ac:dyDescent="0.2">
      <c r="A90" s="2" t="str">
        <f t="shared" si="41"/>
        <v/>
      </c>
      <c r="B90" s="15" t="str">
        <f t="shared" si="39"/>
        <v/>
      </c>
      <c r="C90" s="15" t="str">
        <f t="shared" si="40"/>
        <v/>
      </c>
      <c r="D90" s="15"/>
      <c r="E90" s="15"/>
      <c r="F90" s="15"/>
      <c r="G90" s="57" t="str">
        <f t="shared" si="28"/>
        <v/>
      </c>
      <c r="H90" s="18">
        <f t="shared" si="29"/>
        <v>9</v>
      </c>
      <c r="I90" s="18">
        <f t="shared" si="30"/>
        <v>9</v>
      </c>
      <c r="J90" s="18">
        <f t="shared" si="31"/>
        <v>9</v>
      </c>
      <c r="K90" s="18">
        <f t="shared" si="32"/>
        <v>9</v>
      </c>
      <c r="L90" s="18">
        <f t="shared" si="33"/>
        <v>9</v>
      </c>
      <c r="M90" s="18">
        <f t="shared" si="34"/>
        <v>9</v>
      </c>
      <c r="N90" s="18">
        <f t="shared" si="35"/>
        <v>9</v>
      </c>
      <c r="O90" s="18">
        <f t="shared" si="36"/>
        <v>9</v>
      </c>
      <c r="P90" s="18">
        <f t="shared" si="37"/>
        <v>9</v>
      </c>
      <c r="Q90" s="18">
        <f t="shared" si="38"/>
        <v>9</v>
      </c>
    </row>
    <row r="91" spans="1:17" x14ac:dyDescent="0.2">
      <c r="A91" s="2" t="str">
        <f t="shared" si="41"/>
        <v/>
      </c>
      <c r="B91" s="15" t="str">
        <f t="shared" si="39"/>
        <v/>
      </c>
      <c r="C91" s="15" t="str">
        <f t="shared" si="40"/>
        <v/>
      </c>
      <c r="D91" s="15"/>
      <c r="E91" s="15"/>
      <c r="F91" s="15"/>
      <c r="G91" s="57" t="str">
        <f t="shared" si="28"/>
        <v/>
      </c>
      <c r="H91" s="18">
        <f t="shared" si="29"/>
        <v>9</v>
      </c>
      <c r="I91" s="18">
        <f t="shared" si="30"/>
        <v>9</v>
      </c>
      <c r="J91" s="18">
        <f t="shared" si="31"/>
        <v>9</v>
      </c>
      <c r="K91" s="18">
        <f t="shared" si="32"/>
        <v>9</v>
      </c>
      <c r="L91" s="18">
        <f t="shared" si="33"/>
        <v>9</v>
      </c>
      <c r="M91" s="18">
        <f t="shared" si="34"/>
        <v>9</v>
      </c>
      <c r="N91" s="18">
        <f t="shared" si="35"/>
        <v>9</v>
      </c>
      <c r="O91" s="18">
        <f t="shared" si="36"/>
        <v>9</v>
      </c>
      <c r="P91" s="18">
        <f t="shared" si="37"/>
        <v>9</v>
      </c>
      <c r="Q91" s="18">
        <f t="shared" si="38"/>
        <v>9</v>
      </c>
    </row>
    <row r="92" spans="1:17" x14ac:dyDescent="0.2">
      <c r="A92" s="2" t="str">
        <f t="shared" si="41"/>
        <v/>
      </c>
      <c r="B92" s="15" t="str">
        <f t="shared" si="39"/>
        <v/>
      </c>
      <c r="C92" s="15" t="str">
        <f t="shared" si="40"/>
        <v/>
      </c>
      <c r="D92" s="15"/>
      <c r="E92" s="15"/>
      <c r="F92" s="15"/>
      <c r="G92" s="57" t="str">
        <f t="shared" si="28"/>
        <v/>
      </c>
      <c r="H92" s="18">
        <f t="shared" si="29"/>
        <v>9</v>
      </c>
      <c r="I92" s="18">
        <f t="shared" si="30"/>
        <v>9</v>
      </c>
      <c r="J92" s="18">
        <f t="shared" si="31"/>
        <v>9</v>
      </c>
      <c r="K92" s="18">
        <f t="shared" si="32"/>
        <v>9</v>
      </c>
      <c r="L92" s="18">
        <f t="shared" si="33"/>
        <v>9</v>
      </c>
      <c r="M92" s="18">
        <f t="shared" si="34"/>
        <v>9</v>
      </c>
      <c r="N92" s="18">
        <f t="shared" si="35"/>
        <v>9</v>
      </c>
      <c r="O92" s="18">
        <f t="shared" si="36"/>
        <v>9</v>
      </c>
      <c r="P92" s="18">
        <f t="shared" si="37"/>
        <v>9</v>
      </c>
      <c r="Q92" s="18">
        <f t="shared" si="38"/>
        <v>9</v>
      </c>
    </row>
    <row r="93" spans="1:17" x14ac:dyDescent="0.2">
      <c r="A93" s="2" t="str">
        <f t="shared" si="41"/>
        <v/>
      </c>
      <c r="B93" s="15" t="str">
        <f t="shared" si="39"/>
        <v/>
      </c>
      <c r="C93" s="15" t="str">
        <f t="shared" si="40"/>
        <v/>
      </c>
      <c r="D93" s="15"/>
      <c r="E93" s="15"/>
      <c r="F93" s="15"/>
      <c r="G93" s="57" t="str">
        <f t="shared" si="28"/>
        <v/>
      </c>
      <c r="H93" s="18">
        <f t="shared" si="29"/>
        <v>9</v>
      </c>
      <c r="I93" s="18">
        <f t="shared" si="30"/>
        <v>9</v>
      </c>
      <c r="J93" s="18">
        <f t="shared" si="31"/>
        <v>9</v>
      </c>
      <c r="K93" s="18">
        <f t="shared" si="32"/>
        <v>9</v>
      </c>
      <c r="L93" s="18">
        <f t="shared" si="33"/>
        <v>9</v>
      </c>
      <c r="M93" s="18">
        <f t="shared" si="34"/>
        <v>9</v>
      </c>
      <c r="N93" s="18">
        <f t="shared" si="35"/>
        <v>9</v>
      </c>
      <c r="O93" s="18">
        <f t="shared" si="36"/>
        <v>9</v>
      </c>
      <c r="P93" s="18">
        <f t="shared" si="37"/>
        <v>9</v>
      </c>
      <c r="Q93" s="18">
        <f t="shared" si="38"/>
        <v>9</v>
      </c>
    </row>
    <row r="94" spans="1:17" x14ac:dyDescent="0.2">
      <c r="A94" s="2" t="str">
        <f t="shared" si="41"/>
        <v/>
      </c>
      <c r="B94" s="15" t="str">
        <f t="shared" si="39"/>
        <v/>
      </c>
      <c r="C94" s="15" t="str">
        <f t="shared" si="40"/>
        <v/>
      </c>
      <c r="D94" s="15"/>
      <c r="E94" s="15"/>
      <c r="F94" s="15"/>
      <c r="G94" s="57" t="str">
        <f t="shared" si="28"/>
        <v/>
      </c>
      <c r="H94" s="18">
        <f t="shared" si="29"/>
        <v>9</v>
      </c>
      <c r="I94" s="18">
        <f t="shared" si="30"/>
        <v>9</v>
      </c>
      <c r="J94" s="18">
        <f t="shared" si="31"/>
        <v>9</v>
      </c>
      <c r="K94" s="18">
        <f t="shared" si="32"/>
        <v>9</v>
      </c>
      <c r="L94" s="18">
        <f t="shared" si="33"/>
        <v>9</v>
      </c>
      <c r="M94" s="18">
        <f t="shared" si="34"/>
        <v>9</v>
      </c>
      <c r="N94" s="18">
        <f t="shared" si="35"/>
        <v>9</v>
      </c>
      <c r="O94" s="18">
        <f t="shared" si="36"/>
        <v>9</v>
      </c>
      <c r="P94" s="18">
        <f t="shared" si="37"/>
        <v>9</v>
      </c>
      <c r="Q94" s="18">
        <f t="shared" si="38"/>
        <v>9</v>
      </c>
    </row>
    <row r="95" spans="1:17" x14ac:dyDescent="0.2">
      <c r="A95" s="2" t="str">
        <f t="shared" si="41"/>
        <v/>
      </c>
      <c r="B95" s="15" t="str">
        <f t="shared" si="39"/>
        <v/>
      </c>
      <c r="C95" s="15" t="str">
        <f t="shared" si="40"/>
        <v/>
      </c>
      <c r="D95" s="15"/>
      <c r="E95" s="15"/>
      <c r="F95" s="15"/>
      <c r="G95" s="57" t="str">
        <f t="shared" si="28"/>
        <v/>
      </c>
      <c r="H95" s="18">
        <f t="shared" si="29"/>
        <v>9</v>
      </c>
      <c r="I95" s="18">
        <f t="shared" si="30"/>
        <v>9</v>
      </c>
      <c r="J95" s="18">
        <f t="shared" si="31"/>
        <v>9</v>
      </c>
      <c r="K95" s="18">
        <f t="shared" si="32"/>
        <v>9</v>
      </c>
      <c r="L95" s="18">
        <f t="shared" si="33"/>
        <v>9</v>
      </c>
      <c r="M95" s="18">
        <f t="shared" si="34"/>
        <v>9</v>
      </c>
      <c r="N95" s="18">
        <f t="shared" si="35"/>
        <v>9</v>
      </c>
      <c r="O95" s="18">
        <f t="shared" si="36"/>
        <v>9</v>
      </c>
      <c r="P95" s="18">
        <f t="shared" si="37"/>
        <v>9</v>
      </c>
      <c r="Q95" s="18">
        <f t="shared" si="38"/>
        <v>9</v>
      </c>
    </row>
    <row r="96" spans="1:17" x14ac:dyDescent="0.2">
      <c r="A96" s="2" t="str">
        <f t="shared" si="41"/>
        <v/>
      </c>
      <c r="B96" s="15" t="str">
        <f t="shared" si="39"/>
        <v/>
      </c>
      <c r="C96" s="15" t="str">
        <f t="shared" si="40"/>
        <v/>
      </c>
      <c r="D96" s="15"/>
      <c r="E96" s="15"/>
      <c r="F96" s="15"/>
      <c r="G96" s="57" t="str">
        <f t="shared" si="28"/>
        <v/>
      </c>
      <c r="H96" s="18">
        <f t="shared" si="29"/>
        <v>9</v>
      </c>
      <c r="I96" s="18">
        <f t="shared" si="30"/>
        <v>9</v>
      </c>
      <c r="J96" s="18">
        <f t="shared" si="31"/>
        <v>9</v>
      </c>
      <c r="K96" s="18">
        <f t="shared" si="32"/>
        <v>9</v>
      </c>
      <c r="L96" s="18">
        <f t="shared" si="33"/>
        <v>9</v>
      </c>
      <c r="M96" s="18">
        <f t="shared" si="34"/>
        <v>9</v>
      </c>
      <c r="N96" s="18">
        <f t="shared" si="35"/>
        <v>9</v>
      </c>
      <c r="O96" s="18">
        <f t="shared" si="36"/>
        <v>9</v>
      </c>
      <c r="P96" s="18">
        <f t="shared" si="37"/>
        <v>9</v>
      </c>
      <c r="Q96" s="18">
        <f t="shared" si="38"/>
        <v>9</v>
      </c>
    </row>
    <row r="97" spans="1:17" x14ac:dyDescent="0.2">
      <c r="A97" s="2" t="str">
        <f t="shared" si="41"/>
        <v/>
      </c>
      <c r="B97" s="15" t="str">
        <f t="shared" si="39"/>
        <v/>
      </c>
      <c r="C97" s="15" t="str">
        <f t="shared" si="40"/>
        <v/>
      </c>
      <c r="D97" s="15"/>
      <c r="E97" s="15"/>
      <c r="F97" s="15"/>
      <c r="G97" s="57" t="str">
        <f t="shared" si="28"/>
        <v/>
      </c>
      <c r="H97" s="18">
        <f t="shared" si="29"/>
        <v>9</v>
      </c>
      <c r="I97" s="18">
        <f t="shared" si="30"/>
        <v>9</v>
      </c>
      <c r="J97" s="18">
        <f t="shared" si="31"/>
        <v>9</v>
      </c>
      <c r="K97" s="18">
        <f t="shared" si="32"/>
        <v>9</v>
      </c>
      <c r="L97" s="18">
        <f t="shared" si="33"/>
        <v>9</v>
      </c>
      <c r="M97" s="18">
        <f t="shared" si="34"/>
        <v>9</v>
      </c>
      <c r="N97" s="18">
        <f t="shared" si="35"/>
        <v>9</v>
      </c>
      <c r="O97" s="18">
        <f t="shared" si="36"/>
        <v>9</v>
      </c>
      <c r="P97" s="18">
        <f t="shared" si="37"/>
        <v>9</v>
      </c>
      <c r="Q97" s="18">
        <f t="shared" si="38"/>
        <v>9</v>
      </c>
    </row>
    <row r="98" spans="1:17" x14ac:dyDescent="0.2">
      <c r="A98" s="2" t="str">
        <f t="shared" si="41"/>
        <v/>
      </c>
      <c r="B98" s="15" t="str">
        <f t="shared" si="39"/>
        <v/>
      </c>
      <c r="C98" s="15" t="str">
        <f t="shared" si="40"/>
        <v/>
      </c>
      <c r="D98" s="15"/>
      <c r="E98" s="15"/>
      <c r="F98" s="15"/>
      <c r="G98" s="57" t="str">
        <f t="shared" si="28"/>
        <v/>
      </c>
      <c r="H98" s="18">
        <f t="shared" si="29"/>
        <v>9</v>
      </c>
      <c r="I98" s="18">
        <f t="shared" si="30"/>
        <v>9</v>
      </c>
      <c r="J98" s="18">
        <f t="shared" si="31"/>
        <v>9</v>
      </c>
      <c r="K98" s="18">
        <f t="shared" si="32"/>
        <v>9</v>
      </c>
      <c r="L98" s="18">
        <f t="shared" si="33"/>
        <v>9</v>
      </c>
      <c r="M98" s="18">
        <f t="shared" si="34"/>
        <v>9</v>
      </c>
      <c r="N98" s="18">
        <f t="shared" si="35"/>
        <v>9</v>
      </c>
      <c r="O98" s="18">
        <f t="shared" si="36"/>
        <v>9</v>
      </c>
      <c r="P98" s="18">
        <f t="shared" si="37"/>
        <v>9</v>
      </c>
      <c r="Q98" s="18">
        <f t="shared" si="38"/>
        <v>9</v>
      </c>
    </row>
    <row r="99" spans="1:17" x14ac:dyDescent="0.2">
      <c r="A99" s="2" t="str">
        <f t="shared" si="41"/>
        <v/>
      </c>
      <c r="B99" s="15" t="str">
        <f t="shared" si="39"/>
        <v/>
      </c>
      <c r="C99" s="15" t="str">
        <f t="shared" si="40"/>
        <v/>
      </c>
      <c r="D99" s="15"/>
      <c r="E99" s="15"/>
      <c r="F99" s="15"/>
      <c r="G99" s="57" t="str">
        <f t="shared" si="28"/>
        <v/>
      </c>
      <c r="H99" s="18">
        <f t="shared" si="29"/>
        <v>9</v>
      </c>
      <c r="I99" s="18">
        <f t="shared" si="30"/>
        <v>9</v>
      </c>
      <c r="J99" s="18">
        <f t="shared" si="31"/>
        <v>9</v>
      </c>
      <c r="K99" s="18">
        <f t="shared" si="32"/>
        <v>9</v>
      </c>
      <c r="L99" s="18">
        <f t="shared" si="33"/>
        <v>9</v>
      </c>
      <c r="M99" s="18">
        <f t="shared" si="34"/>
        <v>9</v>
      </c>
      <c r="N99" s="18">
        <f t="shared" si="35"/>
        <v>9</v>
      </c>
      <c r="O99" s="18">
        <f t="shared" si="36"/>
        <v>9</v>
      </c>
      <c r="P99" s="18">
        <f t="shared" si="37"/>
        <v>9</v>
      </c>
      <c r="Q99" s="18">
        <f t="shared" si="38"/>
        <v>9</v>
      </c>
    </row>
    <row r="100" spans="1:17" x14ac:dyDescent="0.2">
      <c r="A100" s="2" t="str">
        <f t="shared" si="41"/>
        <v/>
      </c>
      <c r="B100" s="15" t="str">
        <f t="shared" si="39"/>
        <v/>
      </c>
      <c r="C100" s="15" t="str">
        <f t="shared" si="40"/>
        <v/>
      </c>
      <c r="D100" s="15"/>
      <c r="E100" s="15"/>
      <c r="F100" s="15"/>
      <c r="G100" s="57" t="str">
        <f t="shared" si="28"/>
        <v/>
      </c>
      <c r="H100" s="18">
        <f t="shared" si="29"/>
        <v>9</v>
      </c>
      <c r="I100" s="18">
        <f t="shared" si="30"/>
        <v>9</v>
      </c>
      <c r="J100" s="18">
        <f t="shared" si="31"/>
        <v>9</v>
      </c>
      <c r="K100" s="18">
        <f t="shared" si="32"/>
        <v>9</v>
      </c>
      <c r="L100" s="18">
        <f t="shared" si="33"/>
        <v>9</v>
      </c>
      <c r="M100" s="18">
        <f t="shared" si="34"/>
        <v>9</v>
      </c>
      <c r="N100" s="18">
        <f t="shared" si="35"/>
        <v>9</v>
      </c>
      <c r="O100" s="18">
        <f t="shared" si="36"/>
        <v>9</v>
      </c>
      <c r="P100" s="18">
        <f t="shared" si="37"/>
        <v>9</v>
      </c>
      <c r="Q100" s="18">
        <f t="shared" si="38"/>
        <v>9</v>
      </c>
    </row>
    <row r="101" spans="1:17" x14ac:dyDescent="0.2">
      <c r="A101" s="2" t="str">
        <f t="shared" si="41"/>
        <v/>
      </c>
      <c r="B101" s="15" t="str">
        <f t="shared" si="39"/>
        <v/>
      </c>
      <c r="C101" s="15" t="str">
        <f t="shared" si="40"/>
        <v/>
      </c>
      <c r="D101" s="15"/>
      <c r="E101" s="15"/>
      <c r="F101" s="15"/>
      <c r="G101" s="57" t="str">
        <f t="shared" si="28"/>
        <v/>
      </c>
      <c r="H101" s="18">
        <f t="shared" si="29"/>
        <v>9</v>
      </c>
      <c r="I101" s="18">
        <f t="shared" si="30"/>
        <v>9</v>
      </c>
      <c r="J101" s="18">
        <f t="shared" si="31"/>
        <v>9</v>
      </c>
      <c r="K101" s="18">
        <f t="shared" si="32"/>
        <v>9</v>
      </c>
      <c r="L101" s="18">
        <f t="shared" si="33"/>
        <v>9</v>
      </c>
      <c r="M101" s="18">
        <f t="shared" si="34"/>
        <v>9</v>
      </c>
      <c r="N101" s="18">
        <f t="shared" si="35"/>
        <v>9</v>
      </c>
      <c r="O101" s="18">
        <f t="shared" si="36"/>
        <v>9</v>
      </c>
      <c r="P101" s="18">
        <f t="shared" si="37"/>
        <v>9</v>
      </c>
      <c r="Q101" s="18">
        <f t="shared" si="38"/>
        <v>9</v>
      </c>
    </row>
    <row r="102" spans="1:17" x14ac:dyDescent="0.2">
      <c r="A102" s="2" t="str">
        <f t="shared" si="41"/>
        <v/>
      </c>
      <c r="B102" s="15" t="str">
        <f t="shared" si="39"/>
        <v/>
      </c>
      <c r="C102" s="15" t="str">
        <f t="shared" si="40"/>
        <v/>
      </c>
      <c r="D102" s="15"/>
      <c r="E102" s="15"/>
      <c r="F102" s="15"/>
      <c r="G102" s="57" t="str">
        <f t="shared" ref="G102:G105" si="42">IF(G101="","",IF(G101+10&gt;F$3,"",G101+10))</f>
        <v/>
      </c>
      <c r="H102" s="18">
        <f t="shared" si="29"/>
        <v>9</v>
      </c>
      <c r="I102" s="18">
        <f t="shared" si="30"/>
        <v>9</v>
      </c>
      <c r="J102" s="18">
        <f t="shared" si="31"/>
        <v>9</v>
      </c>
      <c r="K102" s="18">
        <f t="shared" si="32"/>
        <v>9</v>
      </c>
      <c r="L102" s="18">
        <f t="shared" si="33"/>
        <v>9</v>
      </c>
      <c r="M102" s="18">
        <f t="shared" si="34"/>
        <v>9</v>
      </c>
      <c r="N102" s="18">
        <f t="shared" si="35"/>
        <v>9</v>
      </c>
      <c r="O102" s="18">
        <f t="shared" si="36"/>
        <v>9</v>
      </c>
      <c r="P102" s="18">
        <f t="shared" si="37"/>
        <v>9</v>
      </c>
      <c r="Q102" s="18">
        <f t="shared" si="38"/>
        <v>9</v>
      </c>
    </row>
    <row r="103" spans="1:17" x14ac:dyDescent="0.2">
      <c r="A103" s="2" t="str">
        <f t="shared" si="41"/>
        <v/>
      </c>
      <c r="B103" s="15" t="str">
        <f t="shared" si="39"/>
        <v/>
      </c>
      <c r="C103" s="15" t="str">
        <f t="shared" si="40"/>
        <v/>
      </c>
      <c r="D103" s="15"/>
      <c r="E103" s="15"/>
      <c r="F103" s="15"/>
      <c r="G103" s="57" t="str">
        <f t="shared" si="42"/>
        <v/>
      </c>
      <c r="H103" s="18">
        <f t="shared" si="29"/>
        <v>9</v>
      </c>
      <c r="I103" s="18">
        <f t="shared" si="30"/>
        <v>9</v>
      </c>
      <c r="J103" s="18">
        <f t="shared" si="31"/>
        <v>9</v>
      </c>
      <c r="K103" s="18">
        <f t="shared" si="32"/>
        <v>9</v>
      </c>
      <c r="L103" s="18">
        <f t="shared" si="33"/>
        <v>9</v>
      </c>
      <c r="M103" s="18">
        <f t="shared" si="34"/>
        <v>9</v>
      </c>
      <c r="N103" s="18">
        <f t="shared" si="35"/>
        <v>9</v>
      </c>
      <c r="O103" s="18">
        <f t="shared" si="36"/>
        <v>9</v>
      </c>
      <c r="P103" s="18">
        <f t="shared" si="37"/>
        <v>9</v>
      </c>
      <c r="Q103" s="18">
        <f t="shared" si="38"/>
        <v>9</v>
      </c>
    </row>
    <row r="104" spans="1:17" x14ac:dyDescent="0.2">
      <c r="A104" s="2" t="str">
        <f t="shared" si="41"/>
        <v/>
      </c>
      <c r="B104" s="15" t="str">
        <f t="shared" si="39"/>
        <v/>
      </c>
      <c r="C104" s="15" t="str">
        <f t="shared" si="40"/>
        <v/>
      </c>
      <c r="D104" s="15"/>
      <c r="E104" s="15"/>
      <c r="F104" s="15"/>
      <c r="G104" s="57" t="str">
        <f t="shared" si="42"/>
        <v/>
      </c>
      <c r="H104" s="18">
        <f t="shared" si="29"/>
        <v>9</v>
      </c>
      <c r="I104" s="18">
        <f t="shared" si="30"/>
        <v>9</v>
      </c>
      <c r="J104" s="18">
        <f t="shared" si="31"/>
        <v>9</v>
      </c>
      <c r="K104" s="18">
        <f t="shared" si="32"/>
        <v>9</v>
      </c>
      <c r="L104" s="18">
        <f t="shared" si="33"/>
        <v>9</v>
      </c>
      <c r="M104" s="18">
        <f t="shared" si="34"/>
        <v>9</v>
      </c>
      <c r="N104" s="18">
        <f t="shared" si="35"/>
        <v>9</v>
      </c>
      <c r="O104" s="18">
        <f t="shared" si="36"/>
        <v>9</v>
      </c>
      <c r="P104" s="18">
        <f t="shared" si="37"/>
        <v>9</v>
      </c>
      <c r="Q104" s="18">
        <f t="shared" si="38"/>
        <v>9</v>
      </c>
    </row>
    <row r="105" spans="1:17" x14ac:dyDescent="0.2">
      <c r="A105" s="2" t="str">
        <f t="shared" si="41"/>
        <v/>
      </c>
      <c r="B105" s="15" t="str">
        <f t="shared" si="39"/>
        <v/>
      </c>
      <c r="C105" s="15" t="str">
        <f t="shared" si="40"/>
        <v/>
      </c>
      <c r="D105" s="15"/>
      <c r="E105" s="15"/>
      <c r="F105" s="15"/>
      <c r="G105" s="57" t="str">
        <f t="shared" si="42"/>
        <v/>
      </c>
      <c r="H105" s="18">
        <f t="shared" ref="H105:Q105" si="43">IF($F106="",9,IF($C$3="",0,IF(INT($O$3)&gt;=H$4+$G105,1,0)))</f>
        <v>9</v>
      </c>
      <c r="I105" s="18">
        <f t="shared" si="43"/>
        <v>9</v>
      </c>
      <c r="J105" s="18">
        <f t="shared" si="43"/>
        <v>9</v>
      </c>
      <c r="K105" s="18">
        <f t="shared" si="43"/>
        <v>9</v>
      </c>
      <c r="L105" s="18">
        <f t="shared" si="43"/>
        <v>9</v>
      </c>
      <c r="M105" s="18">
        <f t="shared" si="43"/>
        <v>9</v>
      </c>
      <c r="N105" s="18">
        <f t="shared" si="43"/>
        <v>9</v>
      </c>
      <c r="O105" s="18">
        <f t="shared" si="43"/>
        <v>9</v>
      </c>
      <c r="P105" s="18">
        <f t="shared" si="43"/>
        <v>9</v>
      </c>
      <c r="Q105" s="18">
        <f t="shared" si="43"/>
        <v>9</v>
      </c>
    </row>
    <row r="106" spans="1:17" x14ac:dyDescent="0.2">
      <c r="A106"/>
      <c r="B106"/>
      <c r="C106"/>
      <c r="D106"/>
      <c r="E106"/>
    </row>
    <row r="107" spans="1:17" x14ac:dyDescent="0.2">
      <c r="A107"/>
      <c r="B107"/>
      <c r="C107"/>
      <c r="D107"/>
      <c r="E107"/>
    </row>
    <row r="108" spans="1:17" x14ac:dyDescent="0.2">
      <c r="A108"/>
      <c r="B108"/>
      <c r="C108"/>
      <c r="D108"/>
      <c r="E108"/>
    </row>
    <row r="109" spans="1:17" x14ac:dyDescent="0.2">
      <c r="A109"/>
      <c r="B109"/>
      <c r="C109"/>
      <c r="D109"/>
      <c r="E109"/>
    </row>
    <row r="110" spans="1:17" x14ac:dyDescent="0.2">
      <c r="A110"/>
      <c r="B110"/>
      <c r="C110"/>
      <c r="D110"/>
      <c r="E110"/>
    </row>
    <row r="111" spans="1:17" x14ac:dyDescent="0.2">
      <c r="A111"/>
      <c r="B111"/>
      <c r="C111"/>
      <c r="D111"/>
      <c r="E111"/>
    </row>
    <row r="112" spans="1:17" x14ac:dyDescent="0.2">
      <c r="A112"/>
      <c r="B112"/>
      <c r="C112"/>
      <c r="D112"/>
      <c r="E112"/>
    </row>
    <row r="113" spans="1:5" x14ac:dyDescent="0.2">
      <c r="A113"/>
      <c r="B113"/>
      <c r="C113"/>
      <c r="D113"/>
      <c r="E113"/>
    </row>
    <row r="114" spans="1:5" x14ac:dyDescent="0.2">
      <c r="A114"/>
      <c r="B114"/>
      <c r="C114"/>
      <c r="D114"/>
      <c r="E114"/>
    </row>
    <row r="115" spans="1:5" x14ac:dyDescent="0.2">
      <c r="A115"/>
      <c r="B115"/>
      <c r="C115"/>
      <c r="D115"/>
      <c r="E115"/>
    </row>
    <row r="116" spans="1:5" x14ac:dyDescent="0.2">
      <c r="A116"/>
      <c r="B116"/>
      <c r="C116"/>
      <c r="D116"/>
      <c r="E116"/>
    </row>
    <row r="117" spans="1:5" x14ac:dyDescent="0.2">
      <c r="A117"/>
      <c r="B117"/>
      <c r="C117"/>
      <c r="D117"/>
      <c r="E117"/>
    </row>
    <row r="118" spans="1:5" x14ac:dyDescent="0.2">
      <c r="A118"/>
      <c r="B118"/>
      <c r="C118"/>
      <c r="D118"/>
      <c r="E118"/>
    </row>
    <row r="119" spans="1:5" x14ac:dyDescent="0.2">
      <c r="A119"/>
      <c r="B119"/>
      <c r="C119"/>
      <c r="D119"/>
      <c r="E119"/>
    </row>
    <row r="120" spans="1:5" x14ac:dyDescent="0.2">
      <c r="A120"/>
      <c r="B120"/>
      <c r="C120"/>
      <c r="D120"/>
      <c r="E120"/>
    </row>
    <row r="121" spans="1:5" x14ac:dyDescent="0.2">
      <c r="A121"/>
      <c r="B121"/>
      <c r="C121"/>
      <c r="D121"/>
      <c r="E121"/>
    </row>
    <row r="122" spans="1:5" x14ac:dyDescent="0.2">
      <c r="A122"/>
      <c r="B122"/>
      <c r="C122"/>
      <c r="D122"/>
      <c r="E122"/>
    </row>
    <row r="123" spans="1:5" x14ac:dyDescent="0.2">
      <c r="A123"/>
      <c r="B123"/>
      <c r="C123"/>
      <c r="D123"/>
      <c r="E123"/>
    </row>
    <row r="124" spans="1:5" x14ac:dyDescent="0.2">
      <c r="A124"/>
      <c r="B124"/>
      <c r="C124"/>
      <c r="D124"/>
      <c r="E124"/>
    </row>
    <row r="125" spans="1:5" x14ac:dyDescent="0.2">
      <c r="A125"/>
      <c r="B125"/>
      <c r="C125"/>
      <c r="D125"/>
      <c r="E125"/>
    </row>
    <row r="126" spans="1:5" x14ac:dyDescent="0.2">
      <c r="A126"/>
      <c r="B126"/>
      <c r="C126"/>
      <c r="D126"/>
      <c r="E126"/>
    </row>
    <row r="127" spans="1:5" x14ac:dyDescent="0.2">
      <c r="A127"/>
      <c r="B127"/>
      <c r="C127"/>
      <c r="D127"/>
      <c r="E127"/>
    </row>
    <row r="128" spans="1:5" x14ac:dyDescent="0.2">
      <c r="A128"/>
      <c r="B128"/>
      <c r="C128"/>
      <c r="D128"/>
      <c r="E128"/>
    </row>
    <row r="129" spans="1:5" x14ac:dyDescent="0.2">
      <c r="A129"/>
      <c r="B129"/>
      <c r="C129"/>
      <c r="D129"/>
      <c r="E129"/>
    </row>
  </sheetData>
  <sheetProtection algorithmName="SHA-512" hashValue="WzNYZTUQuhtOq2coP0e/KVEIZuRbkaUaeY6gcRurGFzSrWLgpaFR4qXPkhAUuQU7YXjVOCPqMFWEBELMjEymgw==" saltValue="ZxDFXeCMol9Vs0gS9S1q6A==" spinCount="100000" sheet="1" objects="1" scenarios="1" selectLockedCells="1"/>
  <mergeCells count="1">
    <mergeCell ref="O3:Q3"/>
  </mergeCells>
  <conditionalFormatting sqref="H5:Q105">
    <cfRule type="expression" dxfId="20" priority="4">
      <formula>H5=9</formula>
    </cfRule>
    <cfRule type="expression" dxfId="19" priority="5">
      <formula>H5=1</formula>
    </cfRule>
  </conditionalFormatting>
  <conditionalFormatting sqref="B106">
    <cfRule type="expression" dxfId="18" priority="3">
      <formula>C104&gt;8000000000</formula>
    </cfRule>
  </conditionalFormatting>
  <conditionalFormatting sqref="A5:A105">
    <cfRule type="expression" dxfId="17" priority="25">
      <formula>$H$3=A5</formula>
    </cfRule>
  </conditionalFormatting>
  <conditionalFormatting sqref="B3">
    <cfRule type="expression" dxfId="16" priority="1">
      <formula>B3&lt;0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9"/>
  <sheetViews>
    <sheetView showGridLines="0" showRowColHeaders="0" workbookViewId="0">
      <selection activeCell="B3" sqref="B3"/>
    </sheetView>
  </sheetViews>
  <sheetFormatPr baseColWidth="10" defaultColWidth="11.1640625" defaultRowHeight="16" x14ac:dyDescent="0.2"/>
  <cols>
    <col min="1" max="1" width="10.83203125" style="2"/>
    <col min="2" max="3" width="13.1640625" style="2" customWidth="1"/>
    <col min="4" max="4" width="11.6640625" style="2" customWidth="1"/>
    <col min="5" max="5" width="6.6640625" style="2" customWidth="1"/>
    <col min="6" max="16" width="6.33203125" customWidth="1"/>
    <col min="17" max="56" width="3.1640625" customWidth="1"/>
  </cols>
  <sheetData>
    <row r="1" spans="1:23" ht="31" x14ac:dyDescent="0.35">
      <c r="A1" s="1" t="s">
        <v>7</v>
      </c>
      <c r="C1" s="8">
        <f>IF(C3="",1,VLOOKUP(G3+1,A5:F106,5))</f>
        <v>1</v>
      </c>
      <c r="F1" s="21" t="s">
        <v>8</v>
      </c>
      <c r="L1" s="51">
        <f>IF(C3="",1,VLOOKUP(G3+1,A5:E106,3))</f>
        <v>1</v>
      </c>
    </row>
    <row r="2" spans="1:23" ht="23" customHeight="1" x14ac:dyDescent="0.2">
      <c r="A2" s="11" t="s">
        <v>9</v>
      </c>
      <c r="N2" s="12"/>
      <c r="P2" s="12"/>
    </row>
    <row r="3" spans="1:23" ht="23" customHeight="1" x14ac:dyDescent="0.3">
      <c r="A3" s="4" t="s">
        <v>1</v>
      </c>
      <c r="B3" s="5"/>
      <c r="C3" s="6"/>
      <c r="D3" s="7" t="s">
        <v>13</v>
      </c>
      <c r="E3" s="26">
        <v>200</v>
      </c>
      <c r="F3" s="7" t="s">
        <v>10</v>
      </c>
      <c r="G3" s="30">
        <f>IF(C3&lt;&gt;"go",0,IF(C3="go",G3+1,G3))</f>
        <v>0</v>
      </c>
      <c r="H3" s="25"/>
      <c r="I3" s="27" t="s">
        <v>4</v>
      </c>
      <c r="J3" s="61">
        <f>IF(C3="",1,IF(N3&gt;=8*10^9,"",VLOOKUP(G3,A5:E106,3)))</f>
        <v>1</v>
      </c>
      <c r="K3" s="62"/>
      <c r="L3" s="32"/>
      <c r="M3" s="31" t="s">
        <v>3</v>
      </c>
      <c r="N3" s="61">
        <f>IF(C3="",1,VLOOKUP(G3,A5:F106,4))</f>
        <v>1</v>
      </c>
      <c r="O3" s="63"/>
      <c r="P3" s="62"/>
      <c r="V3" s="8">
        <f>INT(L3/10)*10</f>
        <v>0</v>
      </c>
      <c r="W3" s="8">
        <f>L3-V3</f>
        <v>0</v>
      </c>
    </row>
    <row r="4" spans="1:23" ht="23" customHeight="1" x14ac:dyDescent="0.2">
      <c r="A4" s="14" t="s">
        <v>2</v>
      </c>
      <c r="B4" s="14" t="s">
        <v>5</v>
      </c>
      <c r="C4" s="14" t="s">
        <v>4</v>
      </c>
      <c r="D4" s="14" t="s">
        <v>11</v>
      </c>
      <c r="E4" s="39" t="s">
        <v>16</v>
      </c>
      <c r="F4" s="49"/>
      <c r="G4" s="50">
        <v>1</v>
      </c>
      <c r="H4" s="50">
        <f>G4+1</f>
        <v>2</v>
      </c>
      <c r="I4" s="50">
        <f t="shared" ref="I4:P4" si="0">H4+1</f>
        <v>3</v>
      </c>
      <c r="J4" s="50">
        <f t="shared" si="0"/>
        <v>4</v>
      </c>
      <c r="K4" s="50">
        <f t="shared" si="0"/>
        <v>5</v>
      </c>
      <c r="L4" s="50">
        <f t="shared" si="0"/>
        <v>6</v>
      </c>
      <c r="M4" s="50">
        <f t="shared" si="0"/>
        <v>7</v>
      </c>
      <c r="N4" s="50">
        <f t="shared" si="0"/>
        <v>8</v>
      </c>
      <c r="O4" s="50">
        <f t="shared" si="0"/>
        <v>9</v>
      </c>
      <c r="P4" s="50">
        <f t="shared" si="0"/>
        <v>10</v>
      </c>
    </row>
    <row r="5" spans="1:23" ht="16" customHeight="1" x14ac:dyDescent="0.2">
      <c r="A5" s="2">
        <v>0</v>
      </c>
      <c r="B5" s="15">
        <v>1</v>
      </c>
      <c r="C5" s="15">
        <v>0</v>
      </c>
      <c r="D5" s="2">
        <v>1</v>
      </c>
      <c r="E5" s="16">
        <f>C5+D5</f>
        <v>1</v>
      </c>
      <c r="F5" s="49">
        <v>0</v>
      </c>
      <c r="G5" s="17">
        <f>IF($C$3&lt;&gt;"go",1,IF($L$1&gt;=G$4+$F5,2,IF(INT($N$3)&gt;=G$4+$F5,1,0)))</f>
        <v>1</v>
      </c>
      <c r="H5" s="17">
        <f>IF($F7="",9,IF($C$3&lt;&gt;"go",0,IF(MROUND($L$1,1)&gt;=H$4+$F5,2,IF(MROUND($C$1,1)&gt;=H$4+$F5,1,0))))</f>
        <v>0</v>
      </c>
      <c r="I5" s="17">
        <f t="shared" ref="I5:P5" si="1">IF($C$3&lt;&gt;"go",0,IF(MROUND($L$1,1)&gt;=I$4+$F5,2,IF(MROUND($C$1,1)&gt;=I$4+$F5,1,0)))</f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</row>
    <row r="6" spans="1:23" ht="16" customHeight="1" x14ac:dyDescent="0.2">
      <c r="A6" s="2">
        <f>A5+1</f>
        <v>1</v>
      </c>
      <c r="B6" s="52" t="str">
        <f>IF(B$3="","",IF($B$3=0,0,IF(B5&gt;=8*10^9/B$3,"",MROUND(B$3*B5,1))))</f>
        <v/>
      </c>
      <c r="C6" s="15" t="str">
        <f>IF(B$3="","",0)</f>
        <v/>
      </c>
      <c r="D6" s="15" t="str">
        <f>IF(B6="","",IF(D5+B6-C6&lt;0,0,MROUND(D5+B6-C6,1)))</f>
        <v/>
      </c>
      <c r="E6" s="16" t="e">
        <f t="shared" ref="E6:E69" si="2">C6+D6</f>
        <v>#VALUE!</v>
      </c>
      <c r="F6" s="49">
        <f t="shared" ref="F6:F25" si="3">IF(F5="","",IF(F5+10&gt;E$3,"",F5+10))</f>
        <v>10</v>
      </c>
      <c r="G6" s="18">
        <f t="shared" ref="G6:G37" si="4">IF($F7="",9,IF($C$3&lt;&gt;"go",0,IF(MROUND($L$1,1)&gt;=G$4+$F6,2,IF(MROUND($C$1,1)&gt;=G$4+$F6,1,0))))</f>
        <v>0</v>
      </c>
      <c r="H6" s="18">
        <f t="shared" ref="H6:H37" si="5">IF($F7="",9,IF($C$3&lt;&gt;"go",0,IF(MROUND($L$1,1)&gt;=H$4+$F6,2,IF(MROUND($C$1,1)&gt;=H$4+$F6,1,0))))</f>
        <v>0</v>
      </c>
      <c r="I6" s="18">
        <f t="shared" ref="I6:I37" si="6">IF($F7="",9,IF($C$3&lt;&gt;"go",0,IF(MROUND($L$1,1)&gt;=I$4+$F6,2,IF(MROUND($C$1,1)&gt;=I$4+$F6,1,0))))</f>
        <v>0</v>
      </c>
      <c r="J6" s="18">
        <f t="shared" ref="J6:J37" si="7">IF($F7="",9,IF($C$3&lt;&gt;"go",0,IF(MROUND($L$1,1)&gt;=J$4+$F6,2,IF(MROUND($C$1,1)&gt;=J$4+$F6,1,0))))</f>
        <v>0</v>
      </c>
      <c r="K6" s="18">
        <f t="shared" ref="K6:K37" si="8">IF($F7="",9,IF($C$3&lt;&gt;"go",0,IF(MROUND($L$1,1)&gt;=K$4+$F6,2,IF(MROUND($C$1,1)&gt;=K$4+$F6,1,0))))</f>
        <v>0</v>
      </c>
      <c r="L6" s="18">
        <f t="shared" ref="L6:L37" si="9">IF($F7="",9,IF($C$3&lt;&gt;"go",0,IF(MROUND($L$1,1)&gt;=L$4+$F6,2,IF(MROUND($C$1,1)&gt;=L$4+$F6,1,0))))</f>
        <v>0</v>
      </c>
      <c r="M6" s="18">
        <f t="shared" ref="M6:M37" si="10">IF($F7="",9,IF($C$3&lt;&gt;"go",0,IF(MROUND($L$1,1)&gt;=M$4+$F6,2,IF(MROUND($C$1,1)&gt;=M$4+$F6,1,0))))</f>
        <v>0</v>
      </c>
      <c r="N6" s="18">
        <f t="shared" ref="N6:N37" si="11">IF($F7="",9,IF($C$3&lt;&gt;"go",0,IF(MROUND($L$1,1)&gt;=N$4+$F6,2,IF(MROUND($C$1,1)&gt;=N$4+$F6,1,0))))</f>
        <v>0</v>
      </c>
      <c r="O6" s="18">
        <f t="shared" ref="O6:O37" si="12">IF($F7="",9,IF($C$3&lt;&gt;"go",0,IF(MROUND($L$1,1)&gt;=O$4+$F6,2,IF(MROUND($C$1,1)&gt;=O$4+$F6,1,0))))</f>
        <v>0</v>
      </c>
      <c r="P6" s="18">
        <f t="shared" ref="P6:P37" si="13">IF($F7="",9,IF($C$3&lt;&gt;"go",0,IF(MROUND($L$1,1)&gt;=P$4+$F6,2,IF(MROUND($C$1,1)&gt;=P$4+$F6,1,0))))</f>
        <v>0</v>
      </c>
    </row>
    <row r="7" spans="1:23" ht="16" customHeight="1" x14ac:dyDescent="0.2">
      <c r="A7" s="2" t="str">
        <f>IF(C6&gt;8*10^9,"",A6+1)</f>
        <v/>
      </c>
      <c r="B7" s="52" t="str">
        <f t="shared" ref="B7:B70" si="14">IF(B$3="","",IF($B$3=0,0,IF(B6&gt;=8*10^9/B$3,"",MROUND(B$3*B6,1))))</f>
        <v/>
      </c>
      <c r="C7" s="15" t="str">
        <f>IF(B$3="","",IF(B7="","",C6+B5))</f>
        <v/>
      </c>
      <c r="D7" s="15" t="str">
        <f>IF(B7="","&gt;Earth's population",IF(D6+B7-B5&lt;0,0,MROUND(D6+B7-B5,1)))</f>
        <v>&gt;Earth's population</v>
      </c>
      <c r="E7" s="16" t="e">
        <f t="shared" si="2"/>
        <v>#VALUE!</v>
      </c>
      <c r="F7" s="49">
        <f t="shared" si="3"/>
        <v>20</v>
      </c>
      <c r="G7" s="18">
        <f t="shared" si="4"/>
        <v>0</v>
      </c>
      <c r="H7" s="18">
        <f t="shared" si="5"/>
        <v>0</v>
      </c>
      <c r="I7" s="18">
        <f t="shared" si="6"/>
        <v>0</v>
      </c>
      <c r="J7" s="18">
        <f t="shared" si="7"/>
        <v>0</v>
      </c>
      <c r="K7" s="18">
        <f t="shared" si="8"/>
        <v>0</v>
      </c>
      <c r="L7" s="18">
        <f t="shared" si="9"/>
        <v>0</v>
      </c>
      <c r="M7" s="18">
        <f t="shared" si="10"/>
        <v>0</v>
      </c>
      <c r="N7" s="18">
        <f t="shared" si="11"/>
        <v>0</v>
      </c>
      <c r="O7" s="18">
        <f t="shared" si="12"/>
        <v>0</v>
      </c>
      <c r="P7" s="18">
        <f t="shared" si="13"/>
        <v>0</v>
      </c>
    </row>
    <row r="8" spans="1:23" ht="16" customHeight="1" x14ac:dyDescent="0.2">
      <c r="A8" s="2" t="str">
        <f t="shared" ref="A8:A71" si="15">IF(C7&gt;8*10^9,"",A7+1)</f>
        <v/>
      </c>
      <c r="B8" s="52" t="str">
        <f t="shared" si="14"/>
        <v/>
      </c>
      <c r="C8" s="15" t="str">
        <f t="shared" ref="C8:C71" si="16">IF(B$3="","",IF(B8="","",C7+B6))</f>
        <v/>
      </c>
      <c r="D8" s="15" t="str">
        <f>IF(B$3=0,D7,IF(D7&gt;=8*10^9/B$3,"&gt;Earth's population",IF(D7+B8-B6&lt;0,0,MROUND(D7+B8-B6,1))))</f>
        <v>&gt;Earth's population</v>
      </c>
      <c r="E8" s="16" t="e">
        <f t="shared" si="2"/>
        <v>#VALUE!</v>
      </c>
      <c r="F8" s="49">
        <f t="shared" si="3"/>
        <v>30</v>
      </c>
      <c r="G8" s="18">
        <f t="shared" si="4"/>
        <v>0</v>
      </c>
      <c r="H8" s="18">
        <f t="shared" si="5"/>
        <v>0</v>
      </c>
      <c r="I8" s="18">
        <f t="shared" si="6"/>
        <v>0</v>
      </c>
      <c r="J8" s="18">
        <f t="shared" si="7"/>
        <v>0</v>
      </c>
      <c r="K8" s="18">
        <f t="shared" si="8"/>
        <v>0</v>
      </c>
      <c r="L8" s="18">
        <f t="shared" si="9"/>
        <v>0</v>
      </c>
      <c r="M8" s="18">
        <f t="shared" si="10"/>
        <v>0</v>
      </c>
      <c r="N8" s="18">
        <f t="shared" si="11"/>
        <v>0</v>
      </c>
      <c r="O8" s="18">
        <f t="shared" si="12"/>
        <v>0</v>
      </c>
      <c r="P8" s="18">
        <f t="shared" si="13"/>
        <v>0</v>
      </c>
    </row>
    <row r="9" spans="1:23" ht="16" customHeight="1" x14ac:dyDescent="0.2">
      <c r="A9" s="2" t="str">
        <f t="shared" si="15"/>
        <v/>
      </c>
      <c r="B9" s="52" t="str">
        <f t="shared" si="14"/>
        <v/>
      </c>
      <c r="C9" s="15" t="str">
        <f t="shared" si="16"/>
        <v/>
      </c>
      <c r="D9" s="15" t="str">
        <f t="shared" ref="D9:D72" si="17">IF(B$3=0,D8,IF(D8&gt;=8*10^9/B$3,"&gt;Earth's population",IF(D8+B9-B7&lt;0,0,MROUND(D8+B9-B7,1))))</f>
        <v>&gt;Earth's population</v>
      </c>
      <c r="E9" s="16" t="e">
        <f t="shared" si="2"/>
        <v>#VALUE!</v>
      </c>
      <c r="F9" s="49">
        <f t="shared" si="3"/>
        <v>40</v>
      </c>
      <c r="G9" s="18">
        <f t="shared" si="4"/>
        <v>0</v>
      </c>
      <c r="H9" s="18">
        <f t="shared" si="5"/>
        <v>0</v>
      </c>
      <c r="I9" s="18">
        <f t="shared" si="6"/>
        <v>0</v>
      </c>
      <c r="J9" s="18">
        <f t="shared" si="7"/>
        <v>0</v>
      </c>
      <c r="K9" s="18">
        <f t="shared" si="8"/>
        <v>0</v>
      </c>
      <c r="L9" s="18">
        <f t="shared" si="9"/>
        <v>0</v>
      </c>
      <c r="M9" s="18">
        <f t="shared" si="10"/>
        <v>0</v>
      </c>
      <c r="N9" s="18">
        <f t="shared" si="11"/>
        <v>0</v>
      </c>
      <c r="O9" s="18">
        <f t="shared" si="12"/>
        <v>0</v>
      </c>
      <c r="P9" s="18">
        <f t="shared" si="13"/>
        <v>0</v>
      </c>
    </row>
    <row r="10" spans="1:23" ht="16" customHeight="1" x14ac:dyDescent="0.2">
      <c r="A10" s="2" t="str">
        <f t="shared" si="15"/>
        <v/>
      </c>
      <c r="B10" s="52" t="str">
        <f t="shared" si="14"/>
        <v/>
      </c>
      <c r="C10" s="15" t="str">
        <f t="shared" si="16"/>
        <v/>
      </c>
      <c r="D10" s="15" t="str">
        <f t="shared" si="17"/>
        <v>&gt;Earth's population</v>
      </c>
      <c r="E10" s="16" t="e">
        <f t="shared" si="2"/>
        <v>#VALUE!</v>
      </c>
      <c r="F10" s="49">
        <f t="shared" si="3"/>
        <v>50</v>
      </c>
      <c r="G10" s="18">
        <f t="shared" si="4"/>
        <v>0</v>
      </c>
      <c r="H10" s="18">
        <f t="shared" si="5"/>
        <v>0</v>
      </c>
      <c r="I10" s="18">
        <f t="shared" si="6"/>
        <v>0</v>
      </c>
      <c r="J10" s="18">
        <f t="shared" si="7"/>
        <v>0</v>
      </c>
      <c r="K10" s="18">
        <f t="shared" si="8"/>
        <v>0</v>
      </c>
      <c r="L10" s="18">
        <f t="shared" si="9"/>
        <v>0</v>
      </c>
      <c r="M10" s="18">
        <f t="shared" si="10"/>
        <v>0</v>
      </c>
      <c r="N10" s="18">
        <f t="shared" si="11"/>
        <v>0</v>
      </c>
      <c r="O10" s="18">
        <f t="shared" si="12"/>
        <v>0</v>
      </c>
      <c r="P10" s="18">
        <f t="shared" si="13"/>
        <v>0</v>
      </c>
    </row>
    <row r="11" spans="1:23" ht="16" customHeight="1" x14ac:dyDescent="0.2">
      <c r="A11" s="2" t="str">
        <f t="shared" si="15"/>
        <v/>
      </c>
      <c r="B11" s="52" t="str">
        <f t="shared" si="14"/>
        <v/>
      </c>
      <c r="C11" s="15" t="str">
        <f t="shared" si="16"/>
        <v/>
      </c>
      <c r="D11" s="15" t="str">
        <f t="shared" si="17"/>
        <v>&gt;Earth's population</v>
      </c>
      <c r="E11" s="16" t="e">
        <f t="shared" si="2"/>
        <v>#VALUE!</v>
      </c>
      <c r="F11" s="49">
        <f t="shared" si="3"/>
        <v>60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8">
        <f t="shared" si="10"/>
        <v>0</v>
      </c>
      <c r="N11" s="18">
        <f t="shared" si="11"/>
        <v>0</v>
      </c>
      <c r="O11" s="18">
        <f t="shared" si="12"/>
        <v>0</v>
      </c>
      <c r="P11" s="18">
        <f t="shared" si="13"/>
        <v>0</v>
      </c>
    </row>
    <row r="12" spans="1:23" ht="16" customHeight="1" x14ac:dyDescent="0.2">
      <c r="A12" s="2" t="str">
        <f t="shared" si="15"/>
        <v/>
      </c>
      <c r="B12" s="52" t="str">
        <f t="shared" si="14"/>
        <v/>
      </c>
      <c r="C12" s="15" t="str">
        <f t="shared" si="16"/>
        <v/>
      </c>
      <c r="D12" s="15" t="str">
        <f t="shared" si="17"/>
        <v>&gt;Earth's population</v>
      </c>
      <c r="E12" s="16" t="e">
        <f t="shared" si="2"/>
        <v>#VALUE!</v>
      </c>
      <c r="F12" s="49">
        <f t="shared" si="3"/>
        <v>70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8">
        <f t="shared" si="10"/>
        <v>0</v>
      </c>
      <c r="N12" s="18">
        <f t="shared" si="11"/>
        <v>0</v>
      </c>
      <c r="O12" s="18">
        <f t="shared" si="12"/>
        <v>0</v>
      </c>
      <c r="P12" s="18">
        <f t="shared" si="13"/>
        <v>0</v>
      </c>
    </row>
    <row r="13" spans="1:23" ht="16" customHeight="1" x14ac:dyDescent="0.2">
      <c r="A13" s="2" t="str">
        <f t="shared" si="15"/>
        <v/>
      </c>
      <c r="B13" s="52" t="str">
        <f t="shared" si="14"/>
        <v/>
      </c>
      <c r="C13" s="15" t="str">
        <f t="shared" si="16"/>
        <v/>
      </c>
      <c r="D13" s="15" t="str">
        <f t="shared" si="17"/>
        <v>&gt;Earth's population</v>
      </c>
      <c r="E13" s="16" t="e">
        <f t="shared" si="2"/>
        <v>#VALUE!</v>
      </c>
      <c r="F13" s="49">
        <f t="shared" si="3"/>
        <v>80</v>
      </c>
      <c r="G13" s="18">
        <f t="shared" si="4"/>
        <v>0</v>
      </c>
      <c r="H13" s="18">
        <f t="shared" si="5"/>
        <v>0</v>
      </c>
      <c r="I13" s="18">
        <f t="shared" si="6"/>
        <v>0</v>
      </c>
      <c r="J13" s="18">
        <f t="shared" si="7"/>
        <v>0</v>
      </c>
      <c r="K13" s="18">
        <f t="shared" si="8"/>
        <v>0</v>
      </c>
      <c r="L13" s="18">
        <f t="shared" si="9"/>
        <v>0</v>
      </c>
      <c r="M13" s="18">
        <f t="shared" si="10"/>
        <v>0</v>
      </c>
      <c r="N13" s="18">
        <f t="shared" si="11"/>
        <v>0</v>
      </c>
      <c r="O13" s="18">
        <f t="shared" si="12"/>
        <v>0</v>
      </c>
      <c r="P13" s="18">
        <f t="shared" si="13"/>
        <v>0</v>
      </c>
    </row>
    <row r="14" spans="1:23" ht="16" customHeight="1" x14ac:dyDescent="0.2">
      <c r="A14" s="2" t="str">
        <f t="shared" si="15"/>
        <v/>
      </c>
      <c r="B14" s="52" t="str">
        <f t="shared" si="14"/>
        <v/>
      </c>
      <c r="C14" s="15" t="str">
        <f t="shared" si="16"/>
        <v/>
      </c>
      <c r="D14" s="15" t="str">
        <f t="shared" si="17"/>
        <v>&gt;Earth's population</v>
      </c>
      <c r="E14" s="16" t="e">
        <f t="shared" si="2"/>
        <v>#VALUE!</v>
      </c>
      <c r="F14" s="49">
        <f t="shared" si="3"/>
        <v>90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8">
        <f t="shared" si="10"/>
        <v>0</v>
      </c>
      <c r="N14" s="18">
        <f t="shared" si="11"/>
        <v>0</v>
      </c>
      <c r="O14" s="18">
        <f t="shared" si="12"/>
        <v>0</v>
      </c>
      <c r="P14" s="18">
        <f t="shared" si="13"/>
        <v>0</v>
      </c>
    </row>
    <row r="15" spans="1:23" ht="16" customHeight="1" x14ac:dyDescent="0.2">
      <c r="A15" s="2" t="str">
        <f t="shared" si="15"/>
        <v/>
      </c>
      <c r="B15" s="52" t="str">
        <f t="shared" si="14"/>
        <v/>
      </c>
      <c r="C15" s="15" t="str">
        <f t="shared" si="16"/>
        <v/>
      </c>
      <c r="D15" s="15" t="str">
        <f t="shared" si="17"/>
        <v>&gt;Earth's population</v>
      </c>
      <c r="E15" s="16" t="e">
        <f t="shared" si="2"/>
        <v>#VALUE!</v>
      </c>
      <c r="F15" s="49">
        <f t="shared" si="3"/>
        <v>100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si="8"/>
        <v>0</v>
      </c>
      <c r="L15" s="18">
        <f t="shared" si="9"/>
        <v>0</v>
      </c>
      <c r="M15" s="18">
        <f t="shared" si="10"/>
        <v>0</v>
      </c>
      <c r="N15" s="18">
        <f t="shared" si="11"/>
        <v>0</v>
      </c>
      <c r="O15" s="18">
        <f t="shared" si="12"/>
        <v>0</v>
      </c>
      <c r="P15" s="18">
        <f t="shared" si="13"/>
        <v>0</v>
      </c>
    </row>
    <row r="16" spans="1:23" ht="16" customHeight="1" x14ac:dyDescent="0.2">
      <c r="A16" s="2" t="str">
        <f t="shared" si="15"/>
        <v/>
      </c>
      <c r="B16" s="52" t="str">
        <f t="shared" si="14"/>
        <v/>
      </c>
      <c r="C16" s="15" t="str">
        <f t="shared" si="16"/>
        <v/>
      </c>
      <c r="D16" s="15" t="str">
        <f t="shared" si="17"/>
        <v>&gt;Earth's population</v>
      </c>
      <c r="E16" s="16" t="e">
        <f t="shared" si="2"/>
        <v>#VALUE!</v>
      </c>
      <c r="F16" s="49">
        <f t="shared" si="3"/>
        <v>110</v>
      </c>
      <c r="G16" s="18">
        <f t="shared" si="4"/>
        <v>0</v>
      </c>
      <c r="H16" s="18">
        <f t="shared" si="5"/>
        <v>0</v>
      </c>
      <c r="I16" s="18">
        <f t="shared" si="6"/>
        <v>0</v>
      </c>
      <c r="J16" s="18">
        <f t="shared" si="7"/>
        <v>0</v>
      </c>
      <c r="K16" s="18">
        <f t="shared" si="8"/>
        <v>0</v>
      </c>
      <c r="L16" s="18">
        <f t="shared" si="9"/>
        <v>0</v>
      </c>
      <c r="M16" s="18">
        <f t="shared" si="10"/>
        <v>0</v>
      </c>
      <c r="N16" s="18">
        <f t="shared" si="11"/>
        <v>0</v>
      </c>
      <c r="O16" s="18">
        <f t="shared" si="12"/>
        <v>0</v>
      </c>
      <c r="P16" s="18">
        <f t="shared" si="13"/>
        <v>0</v>
      </c>
    </row>
    <row r="17" spans="1:16" ht="16" customHeight="1" x14ac:dyDescent="0.2">
      <c r="A17" s="2" t="str">
        <f t="shared" si="15"/>
        <v/>
      </c>
      <c r="B17" s="52" t="str">
        <f t="shared" si="14"/>
        <v/>
      </c>
      <c r="C17" s="15" t="str">
        <f t="shared" si="16"/>
        <v/>
      </c>
      <c r="D17" s="15" t="str">
        <f t="shared" si="17"/>
        <v>&gt;Earth's population</v>
      </c>
      <c r="E17" s="16" t="e">
        <f t="shared" si="2"/>
        <v>#VALUE!</v>
      </c>
      <c r="F17" s="49">
        <f t="shared" si="3"/>
        <v>120</v>
      </c>
      <c r="G17" s="18">
        <f t="shared" si="4"/>
        <v>0</v>
      </c>
      <c r="H17" s="18">
        <f t="shared" si="5"/>
        <v>0</v>
      </c>
      <c r="I17" s="18">
        <f t="shared" si="6"/>
        <v>0</v>
      </c>
      <c r="J17" s="18">
        <f t="shared" si="7"/>
        <v>0</v>
      </c>
      <c r="K17" s="18">
        <f t="shared" si="8"/>
        <v>0</v>
      </c>
      <c r="L17" s="18">
        <f t="shared" si="9"/>
        <v>0</v>
      </c>
      <c r="M17" s="18">
        <f t="shared" si="10"/>
        <v>0</v>
      </c>
      <c r="N17" s="18">
        <f t="shared" si="11"/>
        <v>0</v>
      </c>
      <c r="O17" s="18">
        <f t="shared" si="12"/>
        <v>0</v>
      </c>
      <c r="P17" s="18">
        <f t="shared" si="13"/>
        <v>0</v>
      </c>
    </row>
    <row r="18" spans="1:16" ht="16" customHeight="1" x14ac:dyDescent="0.2">
      <c r="A18" s="2" t="str">
        <f t="shared" si="15"/>
        <v/>
      </c>
      <c r="B18" s="52" t="str">
        <f t="shared" si="14"/>
        <v/>
      </c>
      <c r="C18" s="15" t="str">
        <f t="shared" si="16"/>
        <v/>
      </c>
      <c r="D18" s="15" t="str">
        <f t="shared" si="17"/>
        <v>&gt;Earth's population</v>
      </c>
      <c r="E18" s="16" t="e">
        <f t="shared" si="2"/>
        <v>#VALUE!</v>
      </c>
      <c r="F18" s="49">
        <f t="shared" si="3"/>
        <v>130</v>
      </c>
      <c r="G18" s="18">
        <f t="shared" si="4"/>
        <v>0</v>
      </c>
      <c r="H18" s="18">
        <f t="shared" si="5"/>
        <v>0</v>
      </c>
      <c r="I18" s="18">
        <f t="shared" si="6"/>
        <v>0</v>
      </c>
      <c r="J18" s="18">
        <f t="shared" si="7"/>
        <v>0</v>
      </c>
      <c r="K18" s="18">
        <f t="shared" si="8"/>
        <v>0</v>
      </c>
      <c r="L18" s="18">
        <f t="shared" si="9"/>
        <v>0</v>
      </c>
      <c r="M18" s="18">
        <f t="shared" si="10"/>
        <v>0</v>
      </c>
      <c r="N18" s="18">
        <f t="shared" si="11"/>
        <v>0</v>
      </c>
      <c r="O18" s="18">
        <f t="shared" si="12"/>
        <v>0</v>
      </c>
      <c r="P18" s="18">
        <f t="shared" si="13"/>
        <v>0</v>
      </c>
    </row>
    <row r="19" spans="1:16" ht="16" customHeight="1" x14ac:dyDescent="0.2">
      <c r="A19" s="2" t="str">
        <f t="shared" si="15"/>
        <v/>
      </c>
      <c r="B19" s="52" t="str">
        <f t="shared" si="14"/>
        <v/>
      </c>
      <c r="C19" s="15" t="str">
        <f t="shared" si="16"/>
        <v/>
      </c>
      <c r="D19" s="15" t="str">
        <f t="shared" si="17"/>
        <v>&gt;Earth's population</v>
      </c>
      <c r="E19" s="16" t="e">
        <f t="shared" si="2"/>
        <v>#VALUE!</v>
      </c>
      <c r="F19" s="49">
        <f t="shared" si="3"/>
        <v>140</v>
      </c>
      <c r="G19" s="18">
        <f t="shared" si="4"/>
        <v>0</v>
      </c>
      <c r="H19" s="18">
        <f t="shared" si="5"/>
        <v>0</v>
      </c>
      <c r="I19" s="18">
        <f t="shared" si="6"/>
        <v>0</v>
      </c>
      <c r="J19" s="18">
        <f t="shared" si="7"/>
        <v>0</v>
      </c>
      <c r="K19" s="18">
        <f t="shared" si="8"/>
        <v>0</v>
      </c>
      <c r="L19" s="18">
        <f t="shared" si="9"/>
        <v>0</v>
      </c>
      <c r="M19" s="18">
        <f t="shared" si="10"/>
        <v>0</v>
      </c>
      <c r="N19" s="18">
        <f t="shared" si="11"/>
        <v>0</v>
      </c>
      <c r="O19" s="18">
        <f t="shared" si="12"/>
        <v>0</v>
      </c>
      <c r="P19" s="18">
        <f t="shared" si="13"/>
        <v>0</v>
      </c>
    </row>
    <row r="20" spans="1:16" ht="16" customHeight="1" x14ac:dyDescent="0.2">
      <c r="A20" s="2" t="str">
        <f t="shared" si="15"/>
        <v/>
      </c>
      <c r="B20" s="52" t="str">
        <f t="shared" si="14"/>
        <v/>
      </c>
      <c r="C20" s="15" t="str">
        <f t="shared" si="16"/>
        <v/>
      </c>
      <c r="D20" s="15" t="str">
        <f t="shared" si="17"/>
        <v>&gt;Earth's population</v>
      </c>
      <c r="E20" s="16" t="e">
        <f t="shared" si="2"/>
        <v>#VALUE!</v>
      </c>
      <c r="F20" s="49">
        <f t="shared" si="3"/>
        <v>150</v>
      </c>
      <c r="G20" s="18">
        <f t="shared" si="4"/>
        <v>0</v>
      </c>
      <c r="H20" s="18">
        <f t="shared" si="5"/>
        <v>0</v>
      </c>
      <c r="I20" s="18">
        <f t="shared" si="6"/>
        <v>0</v>
      </c>
      <c r="J20" s="18">
        <f t="shared" si="7"/>
        <v>0</v>
      </c>
      <c r="K20" s="18">
        <f t="shared" si="8"/>
        <v>0</v>
      </c>
      <c r="L20" s="18">
        <f t="shared" si="9"/>
        <v>0</v>
      </c>
      <c r="M20" s="18">
        <f t="shared" si="10"/>
        <v>0</v>
      </c>
      <c r="N20" s="18">
        <f t="shared" si="11"/>
        <v>0</v>
      </c>
      <c r="O20" s="18">
        <f t="shared" si="12"/>
        <v>0</v>
      </c>
      <c r="P20" s="18">
        <f t="shared" si="13"/>
        <v>0</v>
      </c>
    </row>
    <row r="21" spans="1:16" ht="16" customHeight="1" x14ac:dyDescent="0.2">
      <c r="A21" s="2" t="str">
        <f t="shared" si="15"/>
        <v/>
      </c>
      <c r="B21" s="52" t="str">
        <f t="shared" si="14"/>
        <v/>
      </c>
      <c r="C21" s="15" t="str">
        <f t="shared" si="16"/>
        <v/>
      </c>
      <c r="D21" s="15" t="str">
        <f t="shared" si="17"/>
        <v>&gt;Earth's population</v>
      </c>
      <c r="E21" s="16" t="e">
        <f t="shared" si="2"/>
        <v>#VALUE!</v>
      </c>
      <c r="F21" s="49">
        <f t="shared" si="3"/>
        <v>160</v>
      </c>
      <c r="G21" s="18">
        <f t="shared" si="4"/>
        <v>0</v>
      </c>
      <c r="H21" s="18">
        <f t="shared" si="5"/>
        <v>0</v>
      </c>
      <c r="I21" s="18">
        <f t="shared" si="6"/>
        <v>0</v>
      </c>
      <c r="J21" s="18">
        <f t="shared" si="7"/>
        <v>0</v>
      </c>
      <c r="K21" s="18">
        <f t="shared" si="8"/>
        <v>0</v>
      </c>
      <c r="L21" s="18">
        <f t="shared" si="9"/>
        <v>0</v>
      </c>
      <c r="M21" s="18">
        <f t="shared" si="10"/>
        <v>0</v>
      </c>
      <c r="N21" s="18">
        <f t="shared" si="11"/>
        <v>0</v>
      </c>
      <c r="O21" s="18">
        <f t="shared" si="12"/>
        <v>0</v>
      </c>
      <c r="P21" s="18">
        <f t="shared" si="13"/>
        <v>0</v>
      </c>
    </row>
    <row r="22" spans="1:16" ht="16" customHeight="1" x14ac:dyDescent="0.2">
      <c r="A22" s="2" t="str">
        <f t="shared" si="15"/>
        <v/>
      </c>
      <c r="B22" s="52" t="str">
        <f t="shared" si="14"/>
        <v/>
      </c>
      <c r="C22" s="15" t="str">
        <f t="shared" si="16"/>
        <v/>
      </c>
      <c r="D22" s="15" t="str">
        <f t="shared" si="17"/>
        <v>&gt;Earth's population</v>
      </c>
      <c r="E22" s="16" t="e">
        <f t="shared" si="2"/>
        <v>#VALUE!</v>
      </c>
      <c r="F22" s="49">
        <f t="shared" si="3"/>
        <v>170</v>
      </c>
      <c r="G22" s="18">
        <f t="shared" si="4"/>
        <v>0</v>
      </c>
      <c r="H22" s="18">
        <f t="shared" si="5"/>
        <v>0</v>
      </c>
      <c r="I22" s="18">
        <f t="shared" si="6"/>
        <v>0</v>
      </c>
      <c r="J22" s="18">
        <f t="shared" si="7"/>
        <v>0</v>
      </c>
      <c r="K22" s="18">
        <f t="shared" si="8"/>
        <v>0</v>
      </c>
      <c r="L22" s="18">
        <f t="shared" si="9"/>
        <v>0</v>
      </c>
      <c r="M22" s="18">
        <f t="shared" si="10"/>
        <v>0</v>
      </c>
      <c r="N22" s="18">
        <f t="shared" si="11"/>
        <v>0</v>
      </c>
      <c r="O22" s="18">
        <f t="shared" si="12"/>
        <v>0</v>
      </c>
      <c r="P22" s="18">
        <f t="shared" si="13"/>
        <v>0</v>
      </c>
    </row>
    <row r="23" spans="1:16" ht="16" customHeight="1" x14ac:dyDescent="0.2">
      <c r="A23" s="2" t="str">
        <f t="shared" si="15"/>
        <v/>
      </c>
      <c r="B23" s="52" t="str">
        <f t="shared" si="14"/>
        <v/>
      </c>
      <c r="C23" s="15" t="str">
        <f t="shared" si="16"/>
        <v/>
      </c>
      <c r="D23" s="15" t="str">
        <f t="shared" si="17"/>
        <v>&gt;Earth's population</v>
      </c>
      <c r="E23" s="16" t="e">
        <f t="shared" si="2"/>
        <v>#VALUE!</v>
      </c>
      <c r="F23" s="49">
        <f t="shared" si="3"/>
        <v>180</v>
      </c>
      <c r="G23" s="18">
        <f t="shared" si="4"/>
        <v>0</v>
      </c>
      <c r="H23" s="18">
        <f t="shared" si="5"/>
        <v>0</v>
      </c>
      <c r="I23" s="18">
        <f t="shared" si="6"/>
        <v>0</v>
      </c>
      <c r="J23" s="18">
        <f t="shared" si="7"/>
        <v>0</v>
      </c>
      <c r="K23" s="18">
        <f t="shared" si="8"/>
        <v>0</v>
      </c>
      <c r="L23" s="18">
        <f t="shared" si="9"/>
        <v>0</v>
      </c>
      <c r="M23" s="18">
        <f t="shared" si="10"/>
        <v>0</v>
      </c>
      <c r="N23" s="18">
        <f t="shared" si="11"/>
        <v>0</v>
      </c>
      <c r="O23" s="18">
        <f t="shared" si="12"/>
        <v>0</v>
      </c>
      <c r="P23" s="18">
        <f t="shared" si="13"/>
        <v>0</v>
      </c>
    </row>
    <row r="24" spans="1:16" ht="16" customHeight="1" x14ac:dyDescent="0.2">
      <c r="A24" s="2" t="str">
        <f t="shared" si="15"/>
        <v/>
      </c>
      <c r="B24" s="52" t="str">
        <f t="shared" si="14"/>
        <v/>
      </c>
      <c r="C24" s="15" t="str">
        <f t="shared" si="16"/>
        <v/>
      </c>
      <c r="D24" s="15" t="str">
        <f t="shared" si="17"/>
        <v>&gt;Earth's population</v>
      </c>
      <c r="E24" s="16" t="e">
        <f t="shared" si="2"/>
        <v>#VALUE!</v>
      </c>
      <c r="F24" s="49">
        <f t="shared" si="3"/>
        <v>190</v>
      </c>
      <c r="G24" s="18">
        <f t="shared" si="4"/>
        <v>0</v>
      </c>
      <c r="H24" s="18">
        <f t="shared" si="5"/>
        <v>0</v>
      </c>
      <c r="I24" s="18">
        <f t="shared" si="6"/>
        <v>0</v>
      </c>
      <c r="J24" s="18">
        <f t="shared" si="7"/>
        <v>0</v>
      </c>
      <c r="K24" s="18">
        <f t="shared" si="8"/>
        <v>0</v>
      </c>
      <c r="L24" s="18">
        <f t="shared" si="9"/>
        <v>0</v>
      </c>
      <c r="M24" s="18">
        <f t="shared" si="10"/>
        <v>0</v>
      </c>
      <c r="N24" s="18">
        <f t="shared" si="11"/>
        <v>0</v>
      </c>
      <c r="O24" s="18">
        <f t="shared" si="12"/>
        <v>0</v>
      </c>
      <c r="P24" s="18">
        <f t="shared" si="13"/>
        <v>0</v>
      </c>
    </row>
    <row r="25" spans="1:16" ht="16" customHeight="1" x14ac:dyDescent="0.2">
      <c r="A25" s="2" t="str">
        <f t="shared" si="15"/>
        <v/>
      </c>
      <c r="B25" s="52" t="str">
        <f t="shared" si="14"/>
        <v/>
      </c>
      <c r="C25" s="15" t="str">
        <f t="shared" si="16"/>
        <v/>
      </c>
      <c r="D25" s="15" t="str">
        <f t="shared" si="17"/>
        <v>&gt;Earth's population</v>
      </c>
      <c r="E25" s="16" t="e">
        <f t="shared" si="2"/>
        <v>#VALUE!</v>
      </c>
      <c r="F25" s="49">
        <f t="shared" si="3"/>
        <v>200</v>
      </c>
      <c r="G25" s="18">
        <f t="shared" si="4"/>
        <v>9</v>
      </c>
      <c r="H25" s="18">
        <f t="shared" si="5"/>
        <v>9</v>
      </c>
      <c r="I25" s="18">
        <f t="shared" si="6"/>
        <v>9</v>
      </c>
      <c r="J25" s="18">
        <f t="shared" si="7"/>
        <v>9</v>
      </c>
      <c r="K25" s="18">
        <f t="shared" si="8"/>
        <v>9</v>
      </c>
      <c r="L25" s="18">
        <f t="shared" si="9"/>
        <v>9</v>
      </c>
      <c r="M25" s="18">
        <f t="shared" si="10"/>
        <v>9</v>
      </c>
      <c r="N25" s="18">
        <f t="shared" si="11"/>
        <v>9</v>
      </c>
      <c r="O25" s="18">
        <f t="shared" si="12"/>
        <v>9</v>
      </c>
      <c r="P25" s="18">
        <f t="shared" si="13"/>
        <v>9</v>
      </c>
    </row>
    <row r="26" spans="1:16" ht="16" customHeight="1" x14ac:dyDescent="0.2">
      <c r="A26" s="2" t="str">
        <f t="shared" si="15"/>
        <v/>
      </c>
      <c r="B26" s="52" t="str">
        <f t="shared" si="14"/>
        <v/>
      </c>
      <c r="C26" s="15" t="str">
        <f t="shared" si="16"/>
        <v/>
      </c>
      <c r="D26" s="15" t="str">
        <f t="shared" si="17"/>
        <v>&gt;Earth's population</v>
      </c>
      <c r="E26" s="16" t="e">
        <f t="shared" si="2"/>
        <v>#VALUE!</v>
      </c>
      <c r="F26" s="49" t="str">
        <f t="shared" ref="F26:F89" si="18">IF(F25="","",IF(F25+10&gt;E$3,"",F25+10))</f>
        <v/>
      </c>
      <c r="G26" s="18">
        <f t="shared" si="4"/>
        <v>9</v>
      </c>
      <c r="H26" s="18">
        <f t="shared" si="5"/>
        <v>9</v>
      </c>
      <c r="I26" s="18">
        <f t="shared" si="6"/>
        <v>9</v>
      </c>
      <c r="J26" s="18">
        <f t="shared" si="7"/>
        <v>9</v>
      </c>
      <c r="K26" s="18">
        <f t="shared" si="8"/>
        <v>9</v>
      </c>
      <c r="L26" s="18">
        <f t="shared" si="9"/>
        <v>9</v>
      </c>
      <c r="M26" s="18">
        <f t="shared" si="10"/>
        <v>9</v>
      </c>
      <c r="N26" s="18">
        <f t="shared" si="11"/>
        <v>9</v>
      </c>
      <c r="O26" s="18">
        <f t="shared" si="12"/>
        <v>9</v>
      </c>
      <c r="P26" s="18">
        <f t="shared" si="13"/>
        <v>9</v>
      </c>
    </row>
    <row r="27" spans="1:16" ht="16" customHeight="1" x14ac:dyDescent="0.2">
      <c r="A27" s="2" t="str">
        <f t="shared" si="15"/>
        <v/>
      </c>
      <c r="B27" s="52" t="str">
        <f t="shared" si="14"/>
        <v/>
      </c>
      <c r="C27" s="15" t="str">
        <f t="shared" si="16"/>
        <v/>
      </c>
      <c r="D27" s="15" t="str">
        <f t="shared" si="17"/>
        <v>&gt;Earth's population</v>
      </c>
      <c r="E27" s="16" t="e">
        <f t="shared" si="2"/>
        <v>#VALUE!</v>
      </c>
      <c r="F27" s="49" t="str">
        <f t="shared" si="18"/>
        <v/>
      </c>
      <c r="G27" s="18">
        <f t="shared" si="4"/>
        <v>9</v>
      </c>
      <c r="H27" s="18">
        <f t="shared" si="5"/>
        <v>9</v>
      </c>
      <c r="I27" s="18">
        <f t="shared" si="6"/>
        <v>9</v>
      </c>
      <c r="J27" s="18">
        <f t="shared" si="7"/>
        <v>9</v>
      </c>
      <c r="K27" s="18">
        <f t="shared" si="8"/>
        <v>9</v>
      </c>
      <c r="L27" s="18">
        <f t="shared" si="9"/>
        <v>9</v>
      </c>
      <c r="M27" s="18">
        <f t="shared" si="10"/>
        <v>9</v>
      </c>
      <c r="N27" s="18">
        <f t="shared" si="11"/>
        <v>9</v>
      </c>
      <c r="O27" s="18">
        <f t="shared" si="12"/>
        <v>9</v>
      </c>
      <c r="P27" s="18">
        <f t="shared" si="13"/>
        <v>9</v>
      </c>
    </row>
    <row r="28" spans="1:16" ht="16" customHeight="1" x14ac:dyDescent="0.2">
      <c r="A28" s="2" t="str">
        <f t="shared" si="15"/>
        <v/>
      </c>
      <c r="B28" s="52" t="str">
        <f t="shared" si="14"/>
        <v/>
      </c>
      <c r="C28" s="15" t="str">
        <f t="shared" si="16"/>
        <v/>
      </c>
      <c r="D28" s="15" t="str">
        <f t="shared" si="17"/>
        <v>&gt;Earth's population</v>
      </c>
      <c r="E28" s="16" t="e">
        <f t="shared" si="2"/>
        <v>#VALUE!</v>
      </c>
      <c r="F28" s="49" t="str">
        <f t="shared" si="18"/>
        <v/>
      </c>
      <c r="G28" s="18">
        <f t="shared" si="4"/>
        <v>9</v>
      </c>
      <c r="H28" s="18">
        <f t="shared" si="5"/>
        <v>9</v>
      </c>
      <c r="I28" s="18">
        <f t="shared" si="6"/>
        <v>9</v>
      </c>
      <c r="J28" s="18">
        <f t="shared" si="7"/>
        <v>9</v>
      </c>
      <c r="K28" s="18">
        <f t="shared" si="8"/>
        <v>9</v>
      </c>
      <c r="L28" s="18">
        <f t="shared" si="9"/>
        <v>9</v>
      </c>
      <c r="M28" s="18">
        <f t="shared" si="10"/>
        <v>9</v>
      </c>
      <c r="N28" s="18">
        <f t="shared" si="11"/>
        <v>9</v>
      </c>
      <c r="O28" s="18">
        <f t="shared" si="12"/>
        <v>9</v>
      </c>
      <c r="P28" s="18">
        <f t="shared" si="13"/>
        <v>9</v>
      </c>
    </row>
    <row r="29" spans="1:16" ht="16" customHeight="1" x14ac:dyDescent="0.2">
      <c r="A29" s="2" t="str">
        <f t="shared" si="15"/>
        <v/>
      </c>
      <c r="B29" s="52" t="str">
        <f t="shared" si="14"/>
        <v/>
      </c>
      <c r="C29" s="15" t="str">
        <f t="shared" si="16"/>
        <v/>
      </c>
      <c r="D29" s="15" t="str">
        <f t="shared" si="17"/>
        <v>&gt;Earth's population</v>
      </c>
      <c r="E29" s="16" t="e">
        <f t="shared" si="2"/>
        <v>#VALUE!</v>
      </c>
      <c r="F29" s="49" t="str">
        <f t="shared" si="18"/>
        <v/>
      </c>
      <c r="G29" s="18">
        <f t="shared" si="4"/>
        <v>9</v>
      </c>
      <c r="H29" s="18">
        <f t="shared" si="5"/>
        <v>9</v>
      </c>
      <c r="I29" s="18">
        <f t="shared" si="6"/>
        <v>9</v>
      </c>
      <c r="J29" s="18">
        <f t="shared" si="7"/>
        <v>9</v>
      </c>
      <c r="K29" s="18">
        <f t="shared" si="8"/>
        <v>9</v>
      </c>
      <c r="L29" s="18">
        <f t="shared" si="9"/>
        <v>9</v>
      </c>
      <c r="M29" s="18">
        <f t="shared" si="10"/>
        <v>9</v>
      </c>
      <c r="N29" s="18">
        <f t="shared" si="11"/>
        <v>9</v>
      </c>
      <c r="O29" s="18">
        <f t="shared" si="12"/>
        <v>9</v>
      </c>
      <c r="P29" s="18">
        <f t="shared" si="13"/>
        <v>9</v>
      </c>
    </row>
    <row r="30" spans="1:16" ht="16" customHeight="1" x14ac:dyDescent="0.2">
      <c r="A30" s="2" t="str">
        <f t="shared" si="15"/>
        <v/>
      </c>
      <c r="B30" s="52" t="str">
        <f t="shared" si="14"/>
        <v/>
      </c>
      <c r="C30" s="15" t="str">
        <f t="shared" si="16"/>
        <v/>
      </c>
      <c r="D30" s="15" t="str">
        <f t="shared" si="17"/>
        <v>&gt;Earth's population</v>
      </c>
      <c r="E30" s="16" t="e">
        <f t="shared" si="2"/>
        <v>#VALUE!</v>
      </c>
      <c r="F30" s="49" t="str">
        <f t="shared" si="18"/>
        <v/>
      </c>
      <c r="G30" s="18">
        <f t="shared" si="4"/>
        <v>9</v>
      </c>
      <c r="H30" s="18">
        <f t="shared" si="5"/>
        <v>9</v>
      </c>
      <c r="I30" s="18">
        <f t="shared" si="6"/>
        <v>9</v>
      </c>
      <c r="J30" s="18">
        <f t="shared" si="7"/>
        <v>9</v>
      </c>
      <c r="K30" s="18">
        <f t="shared" si="8"/>
        <v>9</v>
      </c>
      <c r="L30" s="18">
        <f t="shared" si="9"/>
        <v>9</v>
      </c>
      <c r="M30" s="18">
        <f t="shared" si="10"/>
        <v>9</v>
      </c>
      <c r="N30" s="18">
        <f t="shared" si="11"/>
        <v>9</v>
      </c>
      <c r="O30" s="18">
        <f t="shared" si="12"/>
        <v>9</v>
      </c>
      <c r="P30" s="18">
        <f t="shared" si="13"/>
        <v>9</v>
      </c>
    </row>
    <row r="31" spans="1:16" ht="16" customHeight="1" x14ac:dyDescent="0.2">
      <c r="A31" s="2" t="str">
        <f t="shared" si="15"/>
        <v/>
      </c>
      <c r="B31" s="52" t="str">
        <f t="shared" si="14"/>
        <v/>
      </c>
      <c r="C31" s="15" t="str">
        <f t="shared" si="16"/>
        <v/>
      </c>
      <c r="D31" s="15" t="str">
        <f t="shared" si="17"/>
        <v>&gt;Earth's population</v>
      </c>
      <c r="E31" s="16" t="e">
        <f t="shared" si="2"/>
        <v>#VALUE!</v>
      </c>
      <c r="F31" s="49" t="str">
        <f t="shared" si="18"/>
        <v/>
      </c>
      <c r="G31" s="18">
        <f t="shared" si="4"/>
        <v>9</v>
      </c>
      <c r="H31" s="18">
        <f t="shared" si="5"/>
        <v>9</v>
      </c>
      <c r="I31" s="18">
        <f t="shared" si="6"/>
        <v>9</v>
      </c>
      <c r="J31" s="18">
        <f t="shared" si="7"/>
        <v>9</v>
      </c>
      <c r="K31" s="18">
        <f t="shared" si="8"/>
        <v>9</v>
      </c>
      <c r="L31" s="18">
        <f t="shared" si="9"/>
        <v>9</v>
      </c>
      <c r="M31" s="18">
        <f t="shared" si="10"/>
        <v>9</v>
      </c>
      <c r="N31" s="18">
        <f t="shared" si="11"/>
        <v>9</v>
      </c>
      <c r="O31" s="18">
        <f t="shared" si="12"/>
        <v>9</v>
      </c>
      <c r="P31" s="18">
        <f t="shared" si="13"/>
        <v>9</v>
      </c>
    </row>
    <row r="32" spans="1:16" ht="16" customHeight="1" x14ac:dyDescent="0.2">
      <c r="A32" s="2" t="str">
        <f t="shared" si="15"/>
        <v/>
      </c>
      <c r="B32" s="52" t="str">
        <f t="shared" si="14"/>
        <v/>
      </c>
      <c r="C32" s="15" t="str">
        <f t="shared" si="16"/>
        <v/>
      </c>
      <c r="D32" s="15" t="str">
        <f t="shared" si="17"/>
        <v>&gt;Earth's population</v>
      </c>
      <c r="E32" s="16" t="e">
        <f t="shared" si="2"/>
        <v>#VALUE!</v>
      </c>
      <c r="F32" s="49" t="str">
        <f t="shared" si="18"/>
        <v/>
      </c>
      <c r="G32" s="18">
        <f t="shared" si="4"/>
        <v>9</v>
      </c>
      <c r="H32" s="18">
        <f t="shared" si="5"/>
        <v>9</v>
      </c>
      <c r="I32" s="18">
        <f t="shared" si="6"/>
        <v>9</v>
      </c>
      <c r="J32" s="18">
        <f t="shared" si="7"/>
        <v>9</v>
      </c>
      <c r="K32" s="18">
        <f t="shared" si="8"/>
        <v>9</v>
      </c>
      <c r="L32" s="18">
        <f t="shared" si="9"/>
        <v>9</v>
      </c>
      <c r="M32" s="18">
        <f t="shared" si="10"/>
        <v>9</v>
      </c>
      <c r="N32" s="18">
        <f t="shared" si="11"/>
        <v>9</v>
      </c>
      <c r="O32" s="18">
        <f t="shared" si="12"/>
        <v>9</v>
      </c>
      <c r="P32" s="18">
        <f t="shared" si="13"/>
        <v>9</v>
      </c>
    </row>
    <row r="33" spans="1:16" ht="16" customHeight="1" x14ac:dyDescent="0.2">
      <c r="A33" s="2" t="str">
        <f t="shared" si="15"/>
        <v/>
      </c>
      <c r="B33" s="52" t="str">
        <f t="shared" si="14"/>
        <v/>
      </c>
      <c r="C33" s="15" t="str">
        <f t="shared" si="16"/>
        <v/>
      </c>
      <c r="D33" s="15" t="str">
        <f t="shared" si="17"/>
        <v>&gt;Earth's population</v>
      </c>
      <c r="E33" s="16" t="e">
        <f t="shared" si="2"/>
        <v>#VALUE!</v>
      </c>
      <c r="F33" s="49" t="str">
        <f t="shared" si="18"/>
        <v/>
      </c>
      <c r="G33" s="18">
        <f t="shared" si="4"/>
        <v>9</v>
      </c>
      <c r="H33" s="18">
        <f t="shared" si="5"/>
        <v>9</v>
      </c>
      <c r="I33" s="18">
        <f t="shared" si="6"/>
        <v>9</v>
      </c>
      <c r="J33" s="18">
        <f t="shared" si="7"/>
        <v>9</v>
      </c>
      <c r="K33" s="18">
        <f t="shared" si="8"/>
        <v>9</v>
      </c>
      <c r="L33" s="18">
        <f t="shared" si="9"/>
        <v>9</v>
      </c>
      <c r="M33" s="18">
        <f t="shared" si="10"/>
        <v>9</v>
      </c>
      <c r="N33" s="18">
        <f t="shared" si="11"/>
        <v>9</v>
      </c>
      <c r="O33" s="18">
        <f t="shared" si="12"/>
        <v>9</v>
      </c>
      <c r="P33" s="18">
        <f t="shared" si="13"/>
        <v>9</v>
      </c>
    </row>
    <row r="34" spans="1:16" ht="16" customHeight="1" x14ac:dyDescent="0.2">
      <c r="A34" s="2" t="str">
        <f t="shared" si="15"/>
        <v/>
      </c>
      <c r="B34" s="52" t="str">
        <f t="shared" si="14"/>
        <v/>
      </c>
      <c r="C34" s="15" t="str">
        <f t="shared" si="16"/>
        <v/>
      </c>
      <c r="D34" s="15" t="str">
        <f t="shared" si="17"/>
        <v>&gt;Earth's population</v>
      </c>
      <c r="E34" s="16" t="e">
        <f t="shared" si="2"/>
        <v>#VALUE!</v>
      </c>
      <c r="F34" s="49" t="str">
        <f t="shared" si="18"/>
        <v/>
      </c>
      <c r="G34" s="18">
        <f t="shared" si="4"/>
        <v>9</v>
      </c>
      <c r="H34" s="18">
        <f t="shared" si="5"/>
        <v>9</v>
      </c>
      <c r="I34" s="18">
        <f t="shared" si="6"/>
        <v>9</v>
      </c>
      <c r="J34" s="18">
        <f t="shared" si="7"/>
        <v>9</v>
      </c>
      <c r="K34" s="18">
        <f t="shared" si="8"/>
        <v>9</v>
      </c>
      <c r="L34" s="18">
        <f t="shared" si="9"/>
        <v>9</v>
      </c>
      <c r="M34" s="18">
        <f t="shared" si="10"/>
        <v>9</v>
      </c>
      <c r="N34" s="18">
        <f t="shared" si="11"/>
        <v>9</v>
      </c>
      <c r="O34" s="18">
        <f t="shared" si="12"/>
        <v>9</v>
      </c>
      <c r="P34" s="18">
        <f t="shared" si="13"/>
        <v>9</v>
      </c>
    </row>
    <row r="35" spans="1:16" ht="16" customHeight="1" x14ac:dyDescent="0.2">
      <c r="A35" s="2" t="str">
        <f t="shared" si="15"/>
        <v/>
      </c>
      <c r="B35" s="52" t="str">
        <f t="shared" si="14"/>
        <v/>
      </c>
      <c r="C35" s="15" t="str">
        <f t="shared" si="16"/>
        <v/>
      </c>
      <c r="D35" s="15" t="str">
        <f t="shared" si="17"/>
        <v>&gt;Earth's population</v>
      </c>
      <c r="E35" s="16" t="e">
        <f t="shared" si="2"/>
        <v>#VALUE!</v>
      </c>
      <c r="F35" s="49" t="str">
        <f t="shared" si="18"/>
        <v/>
      </c>
      <c r="G35" s="18">
        <f t="shared" si="4"/>
        <v>9</v>
      </c>
      <c r="H35" s="18">
        <f t="shared" si="5"/>
        <v>9</v>
      </c>
      <c r="I35" s="18">
        <f t="shared" si="6"/>
        <v>9</v>
      </c>
      <c r="J35" s="18">
        <f t="shared" si="7"/>
        <v>9</v>
      </c>
      <c r="K35" s="18">
        <f t="shared" si="8"/>
        <v>9</v>
      </c>
      <c r="L35" s="18">
        <f t="shared" si="9"/>
        <v>9</v>
      </c>
      <c r="M35" s="18">
        <f t="shared" si="10"/>
        <v>9</v>
      </c>
      <c r="N35" s="18">
        <f t="shared" si="11"/>
        <v>9</v>
      </c>
      <c r="O35" s="18">
        <f t="shared" si="12"/>
        <v>9</v>
      </c>
      <c r="P35" s="18">
        <f t="shared" si="13"/>
        <v>9</v>
      </c>
    </row>
    <row r="36" spans="1:16" ht="16" customHeight="1" x14ac:dyDescent="0.2">
      <c r="A36" s="2" t="str">
        <f t="shared" si="15"/>
        <v/>
      </c>
      <c r="B36" s="52" t="str">
        <f t="shared" si="14"/>
        <v/>
      </c>
      <c r="C36" s="15" t="str">
        <f t="shared" si="16"/>
        <v/>
      </c>
      <c r="D36" s="15" t="str">
        <f t="shared" si="17"/>
        <v>&gt;Earth's population</v>
      </c>
      <c r="E36" s="16" t="e">
        <f t="shared" si="2"/>
        <v>#VALUE!</v>
      </c>
      <c r="F36" s="49" t="str">
        <f t="shared" si="18"/>
        <v/>
      </c>
      <c r="G36" s="18">
        <f t="shared" si="4"/>
        <v>9</v>
      </c>
      <c r="H36" s="18">
        <f t="shared" si="5"/>
        <v>9</v>
      </c>
      <c r="I36" s="18">
        <f t="shared" si="6"/>
        <v>9</v>
      </c>
      <c r="J36" s="18">
        <f t="shared" si="7"/>
        <v>9</v>
      </c>
      <c r="K36" s="18">
        <f t="shared" si="8"/>
        <v>9</v>
      </c>
      <c r="L36" s="18">
        <f t="shared" si="9"/>
        <v>9</v>
      </c>
      <c r="M36" s="18">
        <f t="shared" si="10"/>
        <v>9</v>
      </c>
      <c r="N36" s="18">
        <f t="shared" si="11"/>
        <v>9</v>
      </c>
      <c r="O36" s="18">
        <f t="shared" si="12"/>
        <v>9</v>
      </c>
      <c r="P36" s="18">
        <f t="shared" si="13"/>
        <v>9</v>
      </c>
    </row>
    <row r="37" spans="1:16" ht="16" customHeight="1" x14ac:dyDescent="0.2">
      <c r="A37" s="2" t="str">
        <f t="shared" si="15"/>
        <v/>
      </c>
      <c r="B37" s="52" t="str">
        <f t="shared" si="14"/>
        <v/>
      </c>
      <c r="C37" s="15" t="str">
        <f t="shared" si="16"/>
        <v/>
      </c>
      <c r="D37" s="15" t="str">
        <f t="shared" si="17"/>
        <v>&gt;Earth's population</v>
      </c>
      <c r="E37" s="16" t="e">
        <f t="shared" si="2"/>
        <v>#VALUE!</v>
      </c>
      <c r="F37" s="49" t="str">
        <f t="shared" si="18"/>
        <v/>
      </c>
      <c r="G37" s="18">
        <f t="shared" si="4"/>
        <v>9</v>
      </c>
      <c r="H37" s="18">
        <f t="shared" si="5"/>
        <v>9</v>
      </c>
      <c r="I37" s="18">
        <f t="shared" si="6"/>
        <v>9</v>
      </c>
      <c r="J37" s="18">
        <f t="shared" si="7"/>
        <v>9</v>
      </c>
      <c r="K37" s="18">
        <f t="shared" si="8"/>
        <v>9</v>
      </c>
      <c r="L37" s="18">
        <f t="shared" si="9"/>
        <v>9</v>
      </c>
      <c r="M37" s="18">
        <f t="shared" si="10"/>
        <v>9</v>
      </c>
      <c r="N37" s="18">
        <f t="shared" si="11"/>
        <v>9</v>
      </c>
      <c r="O37" s="18">
        <f t="shared" si="12"/>
        <v>9</v>
      </c>
      <c r="P37" s="18">
        <f t="shared" si="13"/>
        <v>9</v>
      </c>
    </row>
    <row r="38" spans="1:16" ht="16" customHeight="1" x14ac:dyDescent="0.2">
      <c r="A38" s="2" t="str">
        <f t="shared" si="15"/>
        <v/>
      </c>
      <c r="B38" s="52" t="str">
        <f t="shared" si="14"/>
        <v/>
      </c>
      <c r="C38" s="15" t="str">
        <f t="shared" si="16"/>
        <v/>
      </c>
      <c r="D38" s="15" t="str">
        <f t="shared" si="17"/>
        <v>&gt;Earth's population</v>
      </c>
      <c r="E38" s="16" t="e">
        <f t="shared" si="2"/>
        <v>#VALUE!</v>
      </c>
      <c r="F38" s="49" t="str">
        <f t="shared" si="18"/>
        <v/>
      </c>
      <c r="G38" s="18">
        <f t="shared" ref="G38:G69" si="19">IF($F39="",9,IF($C$3&lt;&gt;"go",0,IF(MROUND($L$1,1)&gt;=G$4+$F38,2,IF(MROUND($C$1,1)&gt;=G$4+$F38,1,0))))</f>
        <v>9</v>
      </c>
      <c r="H38" s="18">
        <f t="shared" ref="H38:H69" si="20">IF($F39="",9,IF($C$3&lt;&gt;"go",0,IF(MROUND($L$1,1)&gt;=H$4+$F38,2,IF(MROUND($C$1,1)&gt;=H$4+$F38,1,0))))</f>
        <v>9</v>
      </c>
      <c r="I38" s="18">
        <f t="shared" ref="I38:I69" si="21">IF($F39="",9,IF($C$3&lt;&gt;"go",0,IF(MROUND($L$1,1)&gt;=I$4+$F38,2,IF(MROUND($C$1,1)&gt;=I$4+$F38,1,0))))</f>
        <v>9</v>
      </c>
      <c r="J38" s="18">
        <f t="shared" ref="J38:J69" si="22">IF($F39="",9,IF($C$3&lt;&gt;"go",0,IF(MROUND($L$1,1)&gt;=J$4+$F38,2,IF(MROUND($C$1,1)&gt;=J$4+$F38,1,0))))</f>
        <v>9</v>
      </c>
      <c r="K38" s="18">
        <f t="shared" ref="K38:K69" si="23">IF($F39="",9,IF($C$3&lt;&gt;"go",0,IF(MROUND($L$1,1)&gt;=K$4+$F38,2,IF(MROUND($C$1,1)&gt;=K$4+$F38,1,0))))</f>
        <v>9</v>
      </c>
      <c r="L38" s="18">
        <f t="shared" ref="L38:L69" si="24">IF($F39="",9,IF($C$3&lt;&gt;"go",0,IF(MROUND($L$1,1)&gt;=L$4+$F38,2,IF(MROUND($C$1,1)&gt;=L$4+$F38,1,0))))</f>
        <v>9</v>
      </c>
      <c r="M38" s="18">
        <f t="shared" ref="M38:M69" si="25">IF($F39="",9,IF($C$3&lt;&gt;"go",0,IF(MROUND($L$1,1)&gt;=M$4+$F38,2,IF(MROUND($C$1,1)&gt;=M$4+$F38,1,0))))</f>
        <v>9</v>
      </c>
      <c r="N38" s="18">
        <f t="shared" ref="N38:N69" si="26">IF($F39="",9,IF($C$3&lt;&gt;"go",0,IF(MROUND($L$1,1)&gt;=N$4+$F38,2,IF(MROUND($C$1,1)&gt;=N$4+$F38,1,0))))</f>
        <v>9</v>
      </c>
      <c r="O38" s="18">
        <f t="shared" ref="O38:O69" si="27">IF($F39="",9,IF($C$3&lt;&gt;"go",0,IF(MROUND($L$1,1)&gt;=O$4+$F38,2,IF(MROUND($C$1,1)&gt;=O$4+$F38,1,0))))</f>
        <v>9</v>
      </c>
      <c r="P38" s="18">
        <f t="shared" ref="P38:P69" si="28">IF($F39="",9,IF($C$3&lt;&gt;"go",0,IF(MROUND($L$1,1)&gt;=P$4+$F38,2,IF(MROUND($C$1,1)&gt;=P$4+$F38,1,0))))</f>
        <v>9</v>
      </c>
    </row>
    <row r="39" spans="1:16" ht="16" customHeight="1" x14ac:dyDescent="0.2">
      <c r="A39" s="2" t="str">
        <f t="shared" si="15"/>
        <v/>
      </c>
      <c r="B39" s="52" t="str">
        <f t="shared" si="14"/>
        <v/>
      </c>
      <c r="C39" s="15" t="str">
        <f t="shared" si="16"/>
        <v/>
      </c>
      <c r="D39" s="15" t="str">
        <f t="shared" si="17"/>
        <v>&gt;Earth's population</v>
      </c>
      <c r="E39" s="16" t="e">
        <f t="shared" si="2"/>
        <v>#VALUE!</v>
      </c>
      <c r="F39" s="49" t="str">
        <f t="shared" si="18"/>
        <v/>
      </c>
      <c r="G39" s="18">
        <f t="shared" si="19"/>
        <v>9</v>
      </c>
      <c r="H39" s="18">
        <f t="shared" si="20"/>
        <v>9</v>
      </c>
      <c r="I39" s="18">
        <f t="shared" si="21"/>
        <v>9</v>
      </c>
      <c r="J39" s="18">
        <f t="shared" si="22"/>
        <v>9</v>
      </c>
      <c r="K39" s="18">
        <f t="shared" si="23"/>
        <v>9</v>
      </c>
      <c r="L39" s="18">
        <f t="shared" si="24"/>
        <v>9</v>
      </c>
      <c r="M39" s="18">
        <f t="shared" si="25"/>
        <v>9</v>
      </c>
      <c r="N39" s="18">
        <f t="shared" si="26"/>
        <v>9</v>
      </c>
      <c r="O39" s="18">
        <f t="shared" si="27"/>
        <v>9</v>
      </c>
      <c r="P39" s="18">
        <f t="shared" si="28"/>
        <v>9</v>
      </c>
    </row>
    <row r="40" spans="1:16" ht="16" customHeight="1" x14ac:dyDescent="0.2">
      <c r="A40" s="2" t="str">
        <f t="shared" si="15"/>
        <v/>
      </c>
      <c r="B40" s="52" t="str">
        <f t="shared" si="14"/>
        <v/>
      </c>
      <c r="C40" s="15" t="str">
        <f t="shared" si="16"/>
        <v/>
      </c>
      <c r="D40" s="15" t="str">
        <f t="shared" si="17"/>
        <v>&gt;Earth's population</v>
      </c>
      <c r="E40" s="16" t="e">
        <f t="shared" si="2"/>
        <v>#VALUE!</v>
      </c>
      <c r="F40" s="49" t="str">
        <f t="shared" si="18"/>
        <v/>
      </c>
      <c r="G40" s="18">
        <f t="shared" si="19"/>
        <v>9</v>
      </c>
      <c r="H40" s="18">
        <f t="shared" si="20"/>
        <v>9</v>
      </c>
      <c r="I40" s="18">
        <f t="shared" si="21"/>
        <v>9</v>
      </c>
      <c r="J40" s="18">
        <f t="shared" si="22"/>
        <v>9</v>
      </c>
      <c r="K40" s="18">
        <f t="shared" si="23"/>
        <v>9</v>
      </c>
      <c r="L40" s="18">
        <f t="shared" si="24"/>
        <v>9</v>
      </c>
      <c r="M40" s="18">
        <f t="shared" si="25"/>
        <v>9</v>
      </c>
      <c r="N40" s="18">
        <f t="shared" si="26"/>
        <v>9</v>
      </c>
      <c r="O40" s="18">
        <f t="shared" si="27"/>
        <v>9</v>
      </c>
      <c r="P40" s="18">
        <f t="shared" si="28"/>
        <v>9</v>
      </c>
    </row>
    <row r="41" spans="1:16" ht="16" customHeight="1" x14ac:dyDescent="0.2">
      <c r="A41" s="2" t="str">
        <f t="shared" si="15"/>
        <v/>
      </c>
      <c r="B41" s="52" t="str">
        <f t="shared" si="14"/>
        <v/>
      </c>
      <c r="C41" s="15" t="str">
        <f t="shared" si="16"/>
        <v/>
      </c>
      <c r="D41" s="15" t="str">
        <f t="shared" si="17"/>
        <v>&gt;Earth's population</v>
      </c>
      <c r="E41" s="16" t="e">
        <f t="shared" si="2"/>
        <v>#VALUE!</v>
      </c>
      <c r="F41" s="49" t="str">
        <f t="shared" si="18"/>
        <v/>
      </c>
      <c r="G41" s="18">
        <f t="shared" si="19"/>
        <v>9</v>
      </c>
      <c r="H41" s="18">
        <f t="shared" si="20"/>
        <v>9</v>
      </c>
      <c r="I41" s="18">
        <f t="shared" si="21"/>
        <v>9</v>
      </c>
      <c r="J41" s="18">
        <f t="shared" si="22"/>
        <v>9</v>
      </c>
      <c r="K41" s="18">
        <f t="shared" si="23"/>
        <v>9</v>
      </c>
      <c r="L41" s="18">
        <f t="shared" si="24"/>
        <v>9</v>
      </c>
      <c r="M41" s="18">
        <f t="shared" si="25"/>
        <v>9</v>
      </c>
      <c r="N41" s="18">
        <f t="shared" si="26"/>
        <v>9</v>
      </c>
      <c r="O41" s="18">
        <f t="shared" si="27"/>
        <v>9</v>
      </c>
      <c r="P41" s="18">
        <f t="shared" si="28"/>
        <v>9</v>
      </c>
    </row>
    <row r="42" spans="1:16" ht="16" customHeight="1" x14ac:dyDescent="0.2">
      <c r="A42" s="2" t="str">
        <f t="shared" si="15"/>
        <v/>
      </c>
      <c r="B42" s="52" t="str">
        <f t="shared" si="14"/>
        <v/>
      </c>
      <c r="C42" s="15" t="str">
        <f t="shared" si="16"/>
        <v/>
      </c>
      <c r="D42" s="15" t="str">
        <f t="shared" si="17"/>
        <v>&gt;Earth's population</v>
      </c>
      <c r="E42" s="16" t="e">
        <f t="shared" si="2"/>
        <v>#VALUE!</v>
      </c>
      <c r="F42" s="49" t="str">
        <f t="shared" si="18"/>
        <v/>
      </c>
      <c r="G42" s="18">
        <f t="shared" si="19"/>
        <v>9</v>
      </c>
      <c r="H42" s="18">
        <f t="shared" si="20"/>
        <v>9</v>
      </c>
      <c r="I42" s="18">
        <f t="shared" si="21"/>
        <v>9</v>
      </c>
      <c r="J42" s="18">
        <f t="shared" si="22"/>
        <v>9</v>
      </c>
      <c r="K42" s="18">
        <f t="shared" si="23"/>
        <v>9</v>
      </c>
      <c r="L42" s="18">
        <f t="shared" si="24"/>
        <v>9</v>
      </c>
      <c r="M42" s="18">
        <f t="shared" si="25"/>
        <v>9</v>
      </c>
      <c r="N42" s="18">
        <f t="shared" si="26"/>
        <v>9</v>
      </c>
      <c r="O42" s="18">
        <f t="shared" si="27"/>
        <v>9</v>
      </c>
      <c r="P42" s="18">
        <f t="shared" si="28"/>
        <v>9</v>
      </c>
    </row>
    <row r="43" spans="1:16" ht="16" customHeight="1" x14ac:dyDescent="0.2">
      <c r="A43" s="2" t="str">
        <f t="shared" si="15"/>
        <v/>
      </c>
      <c r="B43" s="52" t="str">
        <f t="shared" si="14"/>
        <v/>
      </c>
      <c r="C43" s="15" t="str">
        <f t="shared" si="16"/>
        <v/>
      </c>
      <c r="D43" s="15" t="str">
        <f t="shared" si="17"/>
        <v>&gt;Earth's population</v>
      </c>
      <c r="E43" s="16" t="e">
        <f t="shared" si="2"/>
        <v>#VALUE!</v>
      </c>
      <c r="F43" s="49" t="str">
        <f t="shared" si="18"/>
        <v/>
      </c>
      <c r="G43" s="18">
        <f t="shared" si="19"/>
        <v>9</v>
      </c>
      <c r="H43" s="18">
        <f t="shared" si="20"/>
        <v>9</v>
      </c>
      <c r="I43" s="18">
        <f t="shared" si="21"/>
        <v>9</v>
      </c>
      <c r="J43" s="18">
        <f t="shared" si="22"/>
        <v>9</v>
      </c>
      <c r="K43" s="18">
        <f t="shared" si="23"/>
        <v>9</v>
      </c>
      <c r="L43" s="18">
        <f t="shared" si="24"/>
        <v>9</v>
      </c>
      <c r="M43" s="18">
        <f t="shared" si="25"/>
        <v>9</v>
      </c>
      <c r="N43" s="18">
        <f t="shared" si="26"/>
        <v>9</v>
      </c>
      <c r="O43" s="18">
        <f t="shared" si="27"/>
        <v>9</v>
      </c>
      <c r="P43" s="18">
        <f t="shared" si="28"/>
        <v>9</v>
      </c>
    </row>
    <row r="44" spans="1:16" ht="16" customHeight="1" x14ac:dyDescent="0.2">
      <c r="A44" s="2" t="str">
        <f t="shared" si="15"/>
        <v/>
      </c>
      <c r="B44" s="52" t="str">
        <f t="shared" si="14"/>
        <v/>
      </c>
      <c r="C44" s="15" t="str">
        <f t="shared" si="16"/>
        <v/>
      </c>
      <c r="D44" s="15" t="str">
        <f t="shared" si="17"/>
        <v>&gt;Earth's population</v>
      </c>
      <c r="E44" s="16" t="e">
        <f t="shared" si="2"/>
        <v>#VALUE!</v>
      </c>
      <c r="F44" s="49" t="str">
        <f t="shared" si="18"/>
        <v/>
      </c>
      <c r="G44" s="18">
        <f t="shared" si="19"/>
        <v>9</v>
      </c>
      <c r="H44" s="18">
        <f t="shared" si="20"/>
        <v>9</v>
      </c>
      <c r="I44" s="18">
        <f t="shared" si="21"/>
        <v>9</v>
      </c>
      <c r="J44" s="18">
        <f t="shared" si="22"/>
        <v>9</v>
      </c>
      <c r="K44" s="18">
        <f t="shared" si="23"/>
        <v>9</v>
      </c>
      <c r="L44" s="18">
        <f t="shared" si="24"/>
        <v>9</v>
      </c>
      <c r="M44" s="18">
        <f t="shared" si="25"/>
        <v>9</v>
      </c>
      <c r="N44" s="18">
        <f t="shared" si="26"/>
        <v>9</v>
      </c>
      <c r="O44" s="18">
        <f t="shared" si="27"/>
        <v>9</v>
      </c>
      <c r="P44" s="18">
        <f t="shared" si="28"/>
        <v>9</v>
      </c>
    </row>
    <row r="45" spans="1:16" ht="16" customHeight="1" x14ac:dyDescent="0.2">
      <c r="A45" s="2" t="str">
        <f t="shared" si="15"/>
        <v/>
      </c>
      <c r="B45" s="52" t="str">
        <f t="shared" si="14"/>
        <v/>
      </c>
      <c r="C45" s="15" t="str">
        <f t="shared" si="16"/>
        <v/>
      </c>
      <c r="D45" s="15" t="str">
        <f t="shared" si="17"/>
        <v>&gt;Earth's population</v>
      </c>
      <c r="E45" s="16" t="e">
        <f t="shared" si="2"/>
        <v>#VALUE!</v>
      </c>
      <c r="F45" s="49" t="str">
        <f t="shared" si="18"/>
        <v/>
      </c>
      <c r="G45" s="18">
        <f t="shared" si="19"/>
        <v>9</v>
      </c>
      <c r="H45" s="18">
        <f t="shared" si="20"/>
        <v>9</v>
      </c>
      <c r="I45" s="18">
        <f t="shared" si="21"/>
        <v>9</v>
      </c>
      <c r="J45" s="18">
        <f t="shared" si="22"/>
        <v>9</v>
      </c>
      <c r="K45" s="18">
        <f t="shared" si="23"/>
        <v>9</v>
      </c>
      <c r="L45" s="18">
        <f t="shared" si="24"/>
        <v>9</v>
      </c>
      <c r="M45" s="18">
        <f t="shared" si="25"/>
        <v>9</v>
      </c>
      <c r="N45" s="18">
        <f t="shared" si="26"/>
        <v>9</v>
      </c>
      <c r="O45" s="18">
        <f t="shared" si="27"/>
        <v>9</v>
      </c>
      <c r="P45" s="18">
        <f t="shared" si="28"/>
        <v>9</v>
      </c>
    </row>
    <row r="46" spans="1:16" ht="16" customHeight="1" x14ac:dyDescent="0.2">
      <c r="A46" s="2" t="str">
        <f t="shared" si="15"/>
        <v/>
      </c>
      <c r="B46" s="52" t="str">
        <f t="shared" si="14"/>
        <v/>
      </c>
      <c r="C46" s="15" t="str">
        <f t="shared" si="16"/>
        <v/>
      </c>
      <c r="D46" s="15" t="str">
        <f t="shared" si="17"/>
        <v>&gt;Earth's population</v>
      </c>
      <c r="E46" s="16" t="e">
        <f t="shared" si="2"/>
        <v>#VALUE!</v>
      </c>
      <c r="F46" s="49" t="str">
        <f t="shared" si="18"/>
        <v/>
      </c>
      <c r="G46" s="18">
        <f t="shared" si="19"/>
        <v>9</v>
      </c>
      <c r="H46" s="18">
        <f t="shared" si="20"/>
        <v>9</v>
      </c>
      <c r="I46" s="18">
        <f t="shared" si="21"/>
        <v>9</v>
      </c>
      <c r="J46" s="18">
        <f t="shared" si="22"/>
        <v>9</v>
      </c>
      <c r="K46" s="18">
        <f t="shared" si="23"/>
        <v>9</v>
      </c>
      <c r="L46" s="18">
        <f t="shared" si="24"/>
        <v>9</v>
      </c>
      <c r="M46" s="18">
        <f t="shared" si="25"/>
        <v>9</v>
      </c>
      <c r="N46" s="18">
        <f t="shared" si="26"/>
        <v>9</v>
      </c>
      <c r="O46" s="18">
        <f t="shared" si="27"/>
        <v>9</v>
      </c>
      <c r="P46" s="18">
        <f t="shared" si="28"/>
        <v>9</v>
      </c>
    </row>
    <row r="47" spans="1:16" ht="16" customHeight="1" x14ac:dyDescent="0.2">
      <c r="A47" s="2" t="str">
        <f t="shared" si="15"/>
        <v/>
      </c>
      <c r="B47" s="52" t="str">
        <f t="shared" si="14"/>
        <v/>
      </c>
      <c r="C47" s="15" t="str">
        <f t="shared" si="16"/>
        <v/>
      </c>
      <c r="D47" s="15" t="str">
        <f t="shared" si="17"/>
        <v>&gt;Earth's population</v>
      </c>
      <c r="E47" s="16" t="e">
        <f t="shared" si="2"/>
        <v>#VALUE!</v>
      </c>
      <c r="F47" s="49" t="str">
        <f t="shared" si="18"/>
        <v/>
      </c>
      <c r="G47" s="18">
        <f t="shared" si="19"/>
        <v>9</v>
      </c>
      <c r="H47" s="18">
        <f t="shared" si="20"/>
        <v>9</v>
      </c>
      <c r="I47" s="18">
        <f t="shared" si="21"/>
        <v>9</v>
      </c>
      <c r="J47" s="18">
        <f t="shared" si="22"/>
        <v>9</v>
      </c>
      <c r="K47" s="18">
        <f t="shared" si="23"/>
        <v>9</v>
      </c>
      <c r="L47" s="18">
        <f t="shared" si="24"/>
        <v>9</v>
      </c>
      <c r="M47" s="18">
        <f t="shared" si="25"/>
        <v>9</v>
      </c>
      <c r="N47" s="18">
        <f t="shared" si="26"/>
        <v>9</v>
      </c>
      <c r="O47" s="18">
        <f t="shared" si="27"/>
        <v>9</v>
      </c>
      <c r="P47" s="18">
        <f t="shared" si="28"/>
        <v>9</v>
      </c>
    </row>
    <row r="48" spans="1:16" ht="16" customHeight="1" x14ac:dyDescent="0.2">
      <c r="A48" s="2" t="str">
        <f t="shared" si="15"/>
        <v/>
      </c>
      <c r="B48" s="52" t="str">
        <f t="shared" si="14"/>
        <v/>
      </c>
      <c r="C48" s="15" t="str">
        <f t="shared" si="16"/>
        <v/>
      </c>
      <c r="D48" s="15" t="str">
        <f t="shared" si="17"/>
        <v>&gt;Earth's population</v>
      </c>
      <c r="E48" s="16" t="e">
        <f t="shared" si="2"/>
        <v>#VALUE!</v>
      </c>
      <c r="F48" s="49" t="str">
        <f t="shared" si="18"/>
        <v/>
      </c>
      <c r="G48" s="18">
        <f t="shared" si="19"/>
        <v>9</v>
      </c>
      <c r="H48" s="18">
        <f t="shared" si="20"/>
        <v>9</v>
      </c>
      <c r="I48" s="18">
        <f t="shared" si="21"/>
        <v>9</v>
      </c>
      <c r="J48" s="18">
        <f t="shared" si="22"/>
        <v>9</v>
      </c>
      <c r="K48" s="18">
        <f t="shared" si="23"/>
        <v>9</v>
      </c>
      <c r="L48" s="18">
        <f t="shared" si="24"/>
        <v>9</v>
      </c>
      <c r="M48" s="18">
        <f t="shared" si="25"/>
        <v>9</v>
      </c>
      <c r="N48" s="18">
        <f t="shared" si="26"/>
        <v>9</v>
      </c>
      <c r="O48" s="18">
        <f t="shared" si="27"/>
        <v>9</v>
      </c>
      <c r="P48" s="18">
        <f t="shared" si="28"/>
        <v>9</v>
      </c>
    </row>
    <row r="49" spans="1:16" ht="16" customHeight="1" x14ac:dyDescent="0.2">
      <c r="A49" s="2" t="str">
        <f t="shared" si="15"/>
        <v/>
      </c>
      <c r="B49" s="52" t="str">
        <f t="shared" si="14"/>
        <v/>
      </c>
      <c r="C49" s="15" t="str">
        <f t="shared" si="16"/>
        <v/>
      </c>
      <c r="D49" s="15" t="str">
        <f t="shared" si="17"/>
        <v>&gt;Earth's population</v>
      </c>
      <c r="E49" s="16" t="e">
        <f t="shared" si="2"/>
        <v>#VALUE!</v>
      </c>
      <c r="F49" s="49" t="str">
        <f t="shared" si="18"/>
        <v/>
      </c>
      <c r="G49" s="18">
        <f t="shared" si="19"/>
        <v>9</v>
      </c>
      <c r="H49" s="18">
        <f t="shared" si="20"/>
        <v>9</v>
      </c>
      <c r="I49" s="18">
        <f t="shared" si="21"/>
        <v>9</v>
      </c>
      <c r="J49" s="18">
        <f t="shared" si="22"/>
        <v>9</v>
      </c>
      <c r="K49" s="18">
        <f t="shared" si="23"/>
        <v>9</v>
      </c>
      <c r="L49" s="18">
        <f t="shared" si="24"/>
        <v>9</v>
      </c>
      <c r="M49" s="18">
        <f t="shared" si="25"/>
        <v>9</v>
      </c>
      <c r="N49" s="18">
        <f t="shared" si="26"/>
        <v>9</v>
      </c>
      <c r="O49" s="18">
        <f t="shared" si="27"/>
        <v>9</v>
      </c>
      <c r="P49" s="18">
        <f t="shared" si="28"/>
        <v>9</v>
      </c>
    </row>
    <row r="50" spans="1:16" ht="16" customHeight="1" x14ac:dyDescent="0.2">
      <c r="A50" s="2" t="str">
        <f t="shared" si="15"/>
        <v/>
      </c>
      <c r="B50" s="52" t="str">
        <f t="shared" si="14"/>
        <v/>
      </c>
      <c r="C50" s="15" t="str">
        <f t="shared" si="16"/>
        <v/>
      </c>
      <c r="D50" s="15" t="str">
        <f t="shared" si="17"/>
        <v>&gt;Earth's population</v>
      </c>
      <c r="E50" s="16" t="e">
        <f t="shared" si="2"/>
        <v>#VALUE!</v>
      </c>
      <c r="F50" s="49" t="str">
        <f t="shared" si="18"/>
        <v/>
      </c>
      <c r="G50" s="18">
        <f t="shared" si="19"/>
        <v>9</v>
      </c>
      <c r="H50" s="18">
        <f t="shared" si="20"/>
        <v>9</v>
      </c>
      <c r="I50" s="18">
        <f t="shared" si="21"/>
        <v>9</v>
      </c>
      <c r="J50" s="18">
        <f t="shared" si="22"/>
        <v>9</v>
      </c>
      <c r="K50" s="18">
        <f t="shared" si="23"/>
        <v>9</v>
      </c>
      <c r="L50" s="18">
        <f t="shared" si="24"/>
        <v>9</v>
      </c>
      <c r="M50" s="18">
        <f t="shared" si="25"/>
        <v>9</v>
      </c>
      <c r="N50" s="18">
        <f t="shared" si="26"/>
        <v>9</v>
      </c>
      <c r="O50" s="18">
        <f t="shared" si="27"/>
        <v>9</v>
      </c>
      <c r="P50" s="18">
        <f t="shared" si="28"/>
        <v>9</v>
      </c>
    </row>
    <row r="51" spans="1:16" ht="16" customHeight="1" x14ac:dyDescent="0.2">
      <c r="A51" s="2" t="str">
        <f t="shared" si="15"/>
        <v/>
      </c>
      <c r="B51" s="52" t="str">
        <f t="shared" si="14"/>
        <v/>
      </c>
      <c r="C51" s="15" t="str">
        <f t="shared" si="16"/>
        <v/>
      </c>
      <c r="D51" s="15" t="str">
        <f t="shared" si="17"/>
        <v>&gt;Earth's population</v>
      </c>
      <c r="E51" s="16" t="e">
        <f t="shared" si="2"/>
        <v>#VALUE!</v>
      </c>
      <c r="F51" s="49" t="str">
        <f t="shared" si="18"/>
        <v/>
      </c>
      <c r="G51" s="18">
        <f t="shared" si="19"/>
        <v>9</v>
      </c>
      <c r="H51" s="18">
        <f t="shared" si="20"/>
        <v>9</v>
      </c>
      <c r="I51" s="18">
        <f t="shared" si="21"/>
        <v>9</v>
      </c>
      <c r="J51" s="18">
        <f t="shared" si="22"/>
        <v>9</v>
      </c>
      <c r="K51" s="18">
        <f t="shared" si="23"/>
        <v>9</v>
      </c>
      <c r="L51" s="18">
        <f t="shared" si="24"/>
        <v>9</v>
      </c>
      <c r="M51" s="18">
        <f t="shared" si="25"/>
        <v>9</v>
      </c>
      <c r="N51" s="18">
        <f t="shared" si="26"/>
        <v>9</v>
      </c>
      <c r="O51" s="18">
        <f t="shared" si="27"/>
        <v>9</v>
      </c>
      <c r="P51" s="18">
        <f t="shared" si="28"/>
        <v>9</v>
      </c>
    </row>
    <row r="52" spans="1:16" ht="16" customHeight="1" x14ac:dyDescent="0.2">
      <c r="A52" s="2" t="str">
        <f t="shared" si="15"/>
        <v/>
      </c>
      <c r="B52" s="52" t="str">
        <f t="shared" si="14"/>
        <v/>
      </c>
      <c r="C52" s="15" t="str">
        <f t="shared" si="16"/>
        <v/>
      </c>
      <c r="D52" s="15" t="str">
        <f t="shared" si="17"/>
        <v>&gt;Earth's population</v>
      </c>
      <c r="E52" s="16" t="e">
        <f t="shared" si="2"/>
        <v>#VALUE!</v>
      </c>
      <c r="F52" s="49" t="str">
        <f t="shared" si="18"/>
        <v/>
      </c>
      <c r="G52" s="18">
        <f t="shared" si="19"/>
        <v>9</v>
      </c>
      <c r="H52" s="18">
        <f t="shared" si="20"/>
        <v>9</v>
      </c>
      <c r="I52" s="18">
        <f t="shared" si="21"/>
        <v>9</v>
      </c>
      <c r="J52" s="18">
        <f t="shared" si="22"/>
        <v>9</v>
      </c>
      <c r="K52" s="18">
        <f t="shared" si="23"/>
        <v>9</v>
      </c>
      <c r="L52" s="18">
        <f t="shared" si="24"/>
        <v>9</v>
      </c>
      <c r="M52" s="18">
        <f t="shared" si="25"/>
        <v>9</v>
      </c>
      <c r="N52" s="18">
        <f t="shared" si="26"/>
        <v>9</v>
      </c>
      <c r="O52" s="18">
        <f t="shared" si="27"/>
        <v>9</v>
      </c>
      <c r="P52" s="18">
        <f t="shared" si="28"/>
        <v>9</v>
      </c>
    </row>
    <row r="53" spans="1:16" ht="16" customHeight="1" x14ac:dyDescent="0.2">
      <c r="A53" s="2" t="str">
        <f t="shared" si="15"/>
        <v/>
      </c>
      <c r="B53" s="52" t="str">
        <f t="shared" si="14"/>
        <v/>
      </c>
      <c r="C53" s="15" t="str">
        <f t="shared" si="16"/>
        <v/>
      </c>
      <c r="D53" s="15" t="str">
        <f t="shared" si="17"/>
        <v>&gt;Earth's population</v>
      </c>
      <c r="E53" s="16" t="e">
        <f t="shared" si="2"/>
        <v>#VALUE!</v>
      </c>
      <c r="F53" s="49" t="str">
        <f t="shared" si="18"/>
        <v/>
      </c>
      <c r="G53" s="18">
        <f t="shared" si="19"/>
        <v>9</v>
      </c>
      <c r="H53" s="18">
        <f t="shared" si="20"/>
        <v>9</v>
      </c>
      <c r="I53" s="18">
        <f t="shared" si="21"/>
        <v>9</v>
      </c>
      <c r="J53" s="18">
        <f t="shared" si="22"/>
        <v>9</v>
      </c>
      <c r="K53" s="18">
        <f t="shared" si="23"/>
        <v>9</v>
      </c>
      <c r="L53" s="18">
        <f t="shared" si="24"/>
        <v>9</v>
      </c>
      <c r="M53" s="18">
        <f t="shared" si="25"/>
        <v>9</v>
      </c>
      <c r="N53" s="18">
        <f t="shared" si="26"/>
        <v>9</v>
      </c>
      <c r="O53" s="18">
        <f t="shared" si="27"/>
        <v>9</v>
      </c>
      <c r="P53" s="18">
        <f t="shared" si="28"/>
        <v>9</v>
      </c>
    </row>
    <row r="54" spans="1:16" ht="16" customHeight="1" x14ac:dyDescent="0.2">
      <c r="A54" s="2" t="str">
        <f t="shared" si="15"/>
        <v/>
      </c>
      <c r="B54" s="52" t="str">
        <f t="shared" si="14"/>
        <v/>
      </c>
      <c r="C54" s="15" t="str">
        <f t="shared" si="16"/>
        <v/>
      </c>
      <c r="D54" s="15" t="str">
        <f t="shared" si="17"/>
        <v>&gt;Earth's population</v>
      </c>
      <c r="E54" s="16" t="e">
        <f t="shared" si="2"/>
        <v>#VALUE!</v>
      </c>
      <c r="F54" s="49" t="str">
        <f t="shared" si="18"/>
        <v/>
      </c>
      <c r="G54" s="18">
        <f t="shared" si="19"/>
        <v>9</v>
      </c>
      <c r="H54" s="18">
        <f t="shared" si="20"/>
        <v>9</v>
      </c>
      <c r="I54" s="18">
        <f t="shared" si="21"/>
        <v>9</v>
      </c>
      <c r="J54" s="18">
        <f t="shared" si="22"/>
        <v>9</v>
      </c>
      <c r="K54" s="18">
        <f t="shared" si="23"/>
        <v>9</v>
      </c>
      <c r="L54" s="18">
        <f t="shared" si="24"/>
        <v>9</v>
      </c>
      <c r="M54" s="18">
        <f t="shared" si="25"/>
        <v>9</v>
      </c>
      <c r="N54" s="18">
        <f t="shared" si="26"/>
        <v>9</v>
      </c>
      <c r="O54" s="18">
        <f t="shared" si="27"/>
        <v>9</v>
      </c>
      <c r="P54" s="18">
        <f t="shared" si="28"/>
        <v>9</v>
      </c>
    </row>
    <row r="55" spans="1:16" ht="16" customHeight="1" x14ac:dyDescent="0.2">
      <c r="A55" s="2" t="str">
        <f t="shared" si="15"/>
        <v/>
      </c>
      <c r="B55" s="52" t="str">
        <f t="shared" si="14"/>
        <v/>
      </c>
      <c r="C55" s="15" t="str">
        <f t="shared" si="16"/>
        <v/>
      </c>
      <c r="D55" s="15" t="str">
        <f t="shared" si="17"/>
        <v>&gt;Earth's population</v>
      </c>
      <c r="E55" s="16" t="e">
        <f t="shared" si="2"/>
        <v>#VALUE!</v>
      </c>
      <c r="F55" s="49" t="str">
        <f t="shared" si="18"/>
        <v/>
      </c>
      <c r="G55" s="18">
        <f t="shared" si="19"/>
        <v>9</v>
      </c>
      <c r="H55" s="18">
        <f t="shared" si="20"/>
        <v>9</v>
      </c>
      <c r="I55" s="18">
        <f t="shared" si="21"/>
        <v>9</v>
      </c>
      <c r="J55" s="18">
        <f t="shared" si="22"/>
        <v>9</v>
      </c>
      <c r="K55" s="18">
        <f t="shared" si="23"/>
        <v>9</v>
      </c>
      <c r="L55" s="18">
        <f t="shared" si="24"/>
        <v>9</v>
      </c>
      <c r="M55" s="18">
        <f t="shared" si="25"/>
        <v>9</v>
      </c>
      <c r="N55" s="18">
        <f t="shared" si="26"/>
        <v>9</v>
      </c>
      <c r="O55" s="18">
        <f t="shared" si="27"/>
        <v>9</v>
      </c>
      <c r="P55" s="18">
        <f t="shared" si="28"/>
        <v>9</v>
      </c>
    </row>
    <row r="56" spans="1:16" ht="16" customHeight="1" x14ac:dyDescent="0.2">
      <c r="A56" s="2" t="str">
        <f t="shared" si="15"/>
        <v/>
      </c>
      <c r="B56" s="52" t="str">
        <f t="shared" si="14"/>
        <v/>
      </c>
      <c r="C56" s="15" t="str">
        <f t="shared" si="16"/>
        <v/>
      </c>
      <c r="D56" s="15" t="str">
        <f t="shared" si="17"/>
        <v>&gt;Earth's population</v>
      </c>
      <c r="E56" s="16" t="e">
        <f t="shared" si="2"/>
        <v>#VALUE!</v>
      </c>
      <c r="F56" s="49" t="str">
        <f t="shared" si="18"/>
        <v/>
      </c>
      <c r="G56" s="18">
        <f t="shared" si="19"/>
        <v>9</v>
      </c>
      <c r="H56" s="18">
        <f t="shared" si="20"/>
        <v>9</v>
      </c>
      <c r="I56" s="18">
        <f t="shared" si="21"/>
        <v>9</v>
      </c>
      <c r="J56" s="18">
        <f t="shared" si="22"/>
        <v>9</v>
      </c>
      <c r="K56" s="18">
        <f t="shared" si="23"/>
        <v>9</v>
      </c>
      <c r="L56" s="18">
        <f t="shared" si="24"/>
        <v>9</v>
      </c>
      <c r="M56" s="18">
        <f t="shared" si="25"/>
        <v>9</v>
      </c>
      <c r="N56" s="18">
        <f t="shared" si="26"/>
        <v>9</v>
      </c>
      <c r="O56" s="18">
        <f t="shared" si="27"/>
        <v>9</v>
      </c>
      <c r="P56" s="18">
        <f t="shared" si="28"/>
        <v>9</v>
      </c>
    </row>
    <row r="57" spans="1:16" ht="16" customHeight="1" x14ac:dyDescent="0.2">
      <c r="A57" s="2" t="str">
        <f t="shared" si="15"/>
        <v/>
      </c>
      <c r="B57" s="52" t="str">
        <f t="shared" si="14"/>
        <v/>
      </c>
      <c r="C57" s="15" t="str">
        <f t="shared" si="16"/>
        <v/>
      </c>
      <c r="D57" s="15" t="str">
        <f t="shared" si="17"/>
        <v>&gt;Earth's population</v>
      </c>
      <c r="E57" s="16" t="e">
        <f t="shared" si="2"/>
        <v>#VALUE!</v>
      </c>
      <c r="F57" s="49" t="str">
        <f t="shared" si="18"/>
        <v/>
      </c>
      <c r="G57" s="18">
        <f t="shared" si="19"/>
        <v>9</v>
      </c>
      <c r="H57" s="18">
        <f t="shared" si="20"/>
        <v>9</v>
      </c>
      <c r="I57" s="18">
        <f t="shared" si="21"/>
        <v>9</v>
      </c>
      <c r="J57" s="18">
        <f t="shared" si="22"/>
        <v>9</v>
      </c>
      <c r="K57" s="18">
        <f t="shared" si="23"/>
        <v>9</v>
      </c>
      <c r="L57" s="18">
        <f t="shared" si="24"/>
        <v>9</v>
      </c>
      <c r="M57" s="18">
        <f t="shared" si="25"/>
        <v>9</v>
      </c>
      <c r="N57" s="18">
        <f t="shared" si="26"/>
        <v>9</v>
      </c>
      <c r="O57" s="18">
        <f t="shared" si="27"/>
        <v>9</v>
      </c>
      <c r="P57" s="18">
        <f t="shared" si="28"/>
        <v>9</v>
      </c>
    </row>
    <row r="58" spans="1:16" ht="16" customHeight="1" x14ac:dyDescent="0.2">
      <c r="A58" s="2" t="str">
        <f t="shared" si="15"/>
        <v/>
      </c>
      <c r="B58" s="52" t="str">
        <f t="shared" si="14"/>
        <v/>
      </c>
      <c r="C58" s="15" t="str">
        <f t="shared" si="16"/>
        <v/>
      </c>
      <c r="D58" s="15" t="str">
        <f t="shared" si="17"/>
        <v>&gt;Earth's population</v>
      </c>
      <c r="E58" s="16" t="e">
        <f t="shared" si="2"/>
        <v>#VALUE!</v>
      </c>
      <c r="F58" s="49" t="str">
        <f t="shared" si="18"/>
        <v/>
      </c>
      <c r="G58" s="18">
        <f t="shared" si="19"/>
        <v>9</v>
      </c>
      <c r="H58" s="18">
        <f t="shared" si="20"/>
        <v>9</v>
      </c>
      <c r="I58" s="18">
        <f t="shared" si="21"/>
        <v>9</v>
      </c>
      <c r="J58" s="18">
        <f t="shared" si="22"/>
        <v>9</v>
      </c>
      <c r="K58" s="18">
        <f t="shared" si="23"/>
        <v>9</v>
      </c>
      <c r="L58" s="18">
        <f t="shared" si="24"/>
        <v>9</v>
      </c>
      <c r="M58" s="18">
        <f t="shared" si="25"/>
        <v>9</v>
      </c>
      <c r="N58" s="18">
        <f t="shared" si="26"/>
        <v>9</v>
      </c>
      <c r="O58" s="18">
        <f t="shared" si="27"/>
        <v>9</v>
      </c>
      <c r="P58" s="18">
        <f t="shared" si="28"/>
        <v>9</v>
      </c>
    </row>
    <row r="59" spans="1:16" ht="16" customHeight="1" x14ac:dyDescent="0.2">
      <c r="A59" s="2" t="str">
        <f t="shared" si="15"/>
        <v/>
      </c>
      <c r="B59" s="52" t="str">
        <f t="shared" si="14"/>
        <v/>
      </c>
      <c r="C59" s="15" t="str">
        <f t="shared" si="16"/>
        <v/>
      </c>
      <c r="D59" s="15" t="str">
        <f t="shared" si="17"/>
        <v>&gt;Earth's population</v>
      </c>
      <c r="E59" s="16" t="e">
        <f t="shared" si="2"/>
        <v>#VALUE!</v>
      </c>
      <c r="F59" s="49" t="str">
        <f t="shared" si="18"/>
        <v/>
      </c>
      <c r="G59" s="18">
        <f t="shared" si="19"/>
        <v>9</v>
      </c>
      <c r="H59" s="18">
        <f t="shared" si="20"/>
        <v>9</v>
      </c>
      <c r="I59" s="18">
        <f t="shared" si="21"/>
        <v>9</v>
      </c>
      <c r="J59" s="18">
        <f t="shared" si="22"/>
        <v>9</v>
      </c>
      <c r="K59" s="18">
        <f t="shared" si="23"/>
        <v>9</v>
      </c>
      <c r="L59" s="18">
        <f t="shared" si="24"/>
        <v>9</v>
      </c>
      <c r="M59" s="18">
        <f t="shared" si="25"/>
        <v>9</v>
      </c>
      <c r="N59" s="18">
        <f t="shared" si="26"/>
        <v>9</v>
      </c>
      <c r="O59" s="18">
        <f t="shared" si="27"/>
        <v>9</v>
      </c>
      <c r="P59" s="18">
        <f t="shared" si="28"/>
        <v>9</v>
      </c>
    </row>
    <row r="60" spans="1:16" ht="16" customHeight="1" x14ac:dyDescent="0.2">
      <c r="A60" s="2" t="str">
        <f t="shared" si="15"/>
        <v/>
      </c>
      <c r="B60" s="52" t="str">
        <f t="shared" si="14"/>
        <v/>
      </c>
      <c r="C60" s="15" t="str">
        <f t="shared" si="16"/>
        <v/>
      </c>
      <c r="D60" s="15" t="str">
        <f t="shared" si="17"/>
        <v>&gt;Earth's population</v>
      </c>
      <c r="E60" s="16" t="e">
        <f t="shared" si="2"/>
        <v>#VALUE!</v>
      </c>
      <c r="F60" s="49" t="str">
        <f t="shared" si="18"/>
        <v/>
      </c>
      <c r="G60" s="18">
        <f t="shared" si="19"/>
        <v>9</v>
      </c>
      <c r="H60" s="18">
        <f t="shared" si="20"/>
        <v>9</v>
      </c>
      <c r="I60" s="18">
        <f t="shared" si="21"/>
        <v>9</v>
      </c>
      <c r="J60" s="18">
        <f t="shared" si="22"/>
        <v>9</v>
      </c>
      <c r="K60" s="18">
        <f t="shared" si="23"/>
        <v>9</v>
      </c>
      <c r="L60" s="18">
        <f t="shared" si="24"/>
        <v>9</v>
      </c>
      <c r="M60" s="18">
        <f t="shared" si="25"/>
        <v>9</v>
      </c>
      <c r="N60" s="18">
        <f t="shared" si="26"/>
        <v>9</v>
      </c>
      <c r="O60" s="18">
        <f t="shared" si="27"/>
        <v>9</v>
      </c>
      <c r="P60" s="18">
        <f t="shared" si="28"/>
        <v>9</v>
      </c>
    </row>
    <row r="61" spans="1:16" ht="16" customHeight="1" x14ac:dyDescent="0.2">
      <c r="A61" s="2" t="str">
        <f t="shared" si="15"/>
        <v/>
      </c>
      <c r="B61" s="52" t="str">
        <f t="shared" si="14"/>
        <v/>
      </c>
      <c r="C61" s="15" t="str">
        <f t="shared" si="16"/>
        <v/>
      </c>
      <c r="D61" s="15" t="str">
        <f t="shared" si="17"/>
        <v>&gt;Earth's population</v>
      </c>
      <c r="E61" s="16" t="e">
        <f t="shared" si="2"/>
        <v>#VALUE!</v>
      </c>
      <c r="F61" s="49" t="str">
        <f t="shared" si="18"/>
        <v/>
      </c>
      <c r="G61" s="18">
        <f t="shared" si="19"/>
        <v>9</v>
      </c>
      <c r="H61" s="18">
        <f t="shared" si="20"/>
        <v>9</v>
      </c>
      <c r="I61" s="18">
        <f t="shared" si="21"/>
        <v>9</v>
      </c>
      <c r="J61" s="18">
        <f t="shared" si="22"/>
        <v>9</v>
      </c>
      <c r="K61" s="18">
        <f t="shared" si="23"/>
        <v>9</v>
      </c>
      <c r="L61" s="18">
        <f t="shared" si="24"/>
        <v>9</v>
      </c>
      <c r="M61" s="18">
        <f t="shared" si="25"/>
        <v>9</v>
      </c>
      <c r="N61" s="18">
        <f t="shared" si="26"/>
        <v>9</v>
      </c>
      <c r="O61" s="18">
        <f t="shared" si="27"/>
        <v>9</v>
      </c>
      <c r="P61" s="18">
        <f t="shared" si="28"/>
        <v>9</v>
      </c>
    </row>
    <row r="62" spans="1:16" ht="16" customHeight="1" x14ac:dyDescent="0.2">
      <c r="A62" s="2" t="str">
        <f t="shared" si="15"/>
        <v/>
      </c>
      <c r="B62" s="52" t="str">
        <f t="shared" si="14"/>
        <v/>
      </c>
      <c r="C62" s="15" t="str">
        <f t="shared" si="16"/>
        <v/>
      </c>
      <c r="D62" s="15" t="str">
        <f t="shared" si="17"/>
        <v>&gt;Earth's population</v>
      </c>
      <c r="E62" s="16" t="e">
        <f t="shared" si="2"/>
        <v>#VALUE!</v>
      </c>
      <c r="F62" s="49" t="str">
        <f t="shared" si="18"/>
        <v/>
      </c>
      <c r="G62" s="18">
        <f t="shared" si="19"/>
        <v>9</v>
      </c>
      <c r="H62" s="18">
        <f t="shared" si="20"/>
        <v>9</v>
      </c>
      <c r="I62" s="18">
        <f t="shared" si="21"/>
        <v>9</v>
      </c>
      <c r="J62" s="18">
        <f t="shared" si="22"/>
        <v>9</v>
      </c>
      <c r="K62" s="18">
        <f t="shared" si="23"/>
        <v>9</v>
      </c>
      <c r="L62" s="18">
        <f t="shared" si="24"/>
        <v>9</v>
      </c>
      <c r="M62" s="18">
        <f t="shared" si="25"/>
        <v>9</v>
      </c>
      <c r="N62" s="18">
        <f t="shared" si="26"/>
        <v>9</v>
      </c>
      <c r="O62" s="18">
        <f t="shared" si="27"/>
        <v>9</v>
      </c>
      <c r="P62" s="18">
        <f t="shared" si="28"/>
        <v>9</v>
      </c>
    </row>
    <row r="63" spans="1:16" ht="16" customHeight="1" x14ac:dyDescent="0.2">
      <c r="A63" s="2" t="str">
        <f t="shared" si="15"/>
        <v/>
      </c>
      <c r="B63" s="52" t="str">
        <f t="shared" si="14"/>
        <v/>
      </c>
      <c r="C63" s="15" t="str">
        <f t="shared" si="16"/>
        <v/>
      </c>
      <c r="D63" s="15" t="str">
        <f t="shared" si="17"/>
        <v>&gt;Earth's population</v>
      </c>
      <c r="E63" s="16" t="e">
        <f t="shared" si="2"/>
        <v>#VALUE!</v>
      </c>
      <c r="F63" s="49" t="str">
        <f t="shared" si="18"/>
        <v/>
      </c>
      <c r="G63" s="18">
        <f t="shared" si="19"/>
        <v>9</v>
      </c>
      <c r="H63" s="18">
        <f t="shared" si="20"/>
        <v>9</v>
      </c>
      <c r="I63" s="18">
        <f t="shared" si="21"/>
        <v>9</v>
      </c>
      <c r="J63" s="18">
        <f t="shared" si="22"/>
        <v>9</v>
      </c>
      <c r="K63" s="18">
        <f t="shared" si="23"/>
        <v>9</v>
      </c>
      <c r="L63" s="18">
        <f t="shared" si="24"/>
        <v>9</v>
      </c>
      <c r="M63" s="18">
        <f t="shared" si="25"/>
        <v>9</v>
      </c>
      <c r="N63" s="18">
        <f t="shared" si="26"/>
        <v>9</v>
      </c>
      <c r="O63" s="18">
        <f t="shared" si="27"/>
        <v>9</v>
      </c>
      <c r="P63" s="18">
        <f t="shared" si="28"/>
        <v>9</v>
      </c>
    </row>
    <row r="64" spans="1:16" ht="16" customHeight="1" x14ac:dyDescent="0.2">
      <c r="A64" s="2" t="str">
        <f t="shared" si="15"/>
        <v/>
      </c>
      <c r="B64" s="52" t="str">
        <f t="shared" si="14"/>
        <v/>
      </c>
      <c r="C64" s="15" t="str">
        <f t="shared" si="16"/>
        <v/>
      </c>
      <c r="D64" s="15" t="str">
        <f t="shared" si="17"/>
        <v>&gt;Earth's population</v>
      </c>
      <c r="E64" s="16" t="e">
        <f t="shared" si="2"/>
        <v>#VALUE!</v>
      </c>
      <c r="F64" s="49" t="str">
        <f t="shared" si="18"/>
        <v/>
      </c>
      <c r="G64" s="18">
        <f t="shared" si="19"/>
        <v>9</v>
      </c>
      <c r="H64" s="18">
        <f t="shared" si="20"/>
        <v>9</v>
      </c>
      <c r="I64" s="18">
        <f t="shared" si="21"/>
        <v>9</v>
      </c>
      <c r="J64" s="18">
        <f t="shared" si="22"/>
        <v>9</v>
      </c>
      <c r="K64" s="18">
        <f t="shared" si="23"/>
        <v>9</v>
      </c>
      <c r="L64" s="18">
        <f t="shared" si="24"/>
        <v>9</v>
      </c>
      <c r="M64" s="18">
        <f t="shared" si="25"/>
        <v>9</v>
      </c>
      <c r="N64" s="18">
        <f t="shared" si="26"/>
        <v>9</v>
      </c>
      <c r="O64" s="18">
        <f t="shared" si="27"/>
        <v>9</v>
      </c>
      <c r="P64" s="18">
        <f t="shared" si="28"/>
        <v>9</v>
      </c>
    </row>
    <row r="65" spans="1:16" ht="16" customHeight="1" x14ac:dyDescent="0.2">
      <c r="A65" s="2" t="str">
        <f t="shared" si="15"/>
        <v/>
      </c>
      <c r="B65" s="52" t="str">
        <f t="shared" si="14"/>
        <v/>
      </c>
      <c r="C65" s="15" t="str">
        <f t="shared" si="16"/>
        <v/>
      </c>
      <c r="D65" s="15" t="str">
        <f t="shared" si="17"/>
        <v>&gt;Earth's population</v>
      </c>
      <c r="E65" s="16" t="e">
        <f t="shared" si="2"/>
        <v>#VALUE!</v>
      </c>
      <c r="F65" s="49" t="str">
        <f t="shared" si="18"/>
        <v/>
      </c>
      <c r="G65" s="18">
        <f t="shared" si="19"/>
        <v>9</v>
      </c>
      <c r="H65" s="18">
        <f t="shared" si="20"/>
        <v>9</v>
      </c>
      <c r="I65" s="18">
        <f t="shared" si="21"/>
        <v>9</v>
      </c>
      <c r="J65" s="18">
        <f t="shared" si="22"/>
        <v>9</v>
      </c>
      <c r="K65" s="18">
        <f t="shared" si="23"/>
        <v>9</v>
      </c>
      <c r="L65" s="18">
        <f t="shared" si="24"/>
        <v>9</v>
      </c>
      <c r="M65" s="18">
        <f t="shared" si="25"/>
        <v>9</v>
      </c>
      <c r="N65" s="18">
        <f t="shared" si="26"/>
        <v>9</v>
      </c>
      <c r="O65" s="18">
        <f t="shared" si="27"/>
        <v>9</v>
      </c>
      <c r="P65" s="18">
        <f t="shared" si="28"/>
        <v>9</v>
      </c>
    </row>
    <row r="66" spans="1:16" ht="16" customHeight="1" x14ac:dyDescent="0.2">
      <c r="A66" s="2" t="str">
        <f t="shared" si="15"/>
        <v/>
      </c>
      <c r="B66" s="52" t="str">
        <f t="shared" si="14"/>
        <v/>
      </c>
      <c r="C66" s="15" t="str">
        <f t="shared" si="16"/>
        <v/>
      </c>
      <c r="D66" s="15" t="str">
        <f t="shared" si="17"/>
        <v>&gt;Earth's population</v>
      </c>
      <c r="E66" s="16" t="e">
        <f t="shared" si="2"/>
        <v>#VALUE!</v>
      </c>
      <c r="F66" s="49" t="str">
        <f t="shared" si="18"/>
        <v/>
      </c>
      <c r="G66" s="18">
        <f t="shared" si="19"/>
        <v>9</v>
      </c>
      <c r="H66" s="18">
        <f t="shared" si="20"/>
        <v>9</v>
      </c>
      <c r="I66" s="18">
        <f t="shared" si="21"/>
        <v>9</v>
      </c>
      <c r="J66" s="18">
        <f t="shared" si="22"/>
        <v>9</v>
      </c>
      <c r="K66" s="18">
        <f t="shared" si="23"/>
        <v>9</v>
      </c>
      <c r="L66" s="18">
        <f t="shared" si="24"/>
        <v>9</v>
      </c>
      <c r="M66" s="18">
        <f t="shared" si="25"/>
        <v>9</v>
      </c>
      <c r="N66" s="18">
        <f t="shared" si="26"/>
        <v>9</v>
      </c>
      <c r="O66" s="18">
        <f t="shared" si="27"/>
        <v>9</v>
      </c>
      <c r="P66" s="18">
        <f t="shared" si="28"/>
        <v>9</v>
      </c>
    </row>
    <row r="67" spans="1:16" ht="16" customHeight="1" x14ac:dyDescent="0.2">
      <c r="A67" s="2" t="str">
        <f t="shared" si="15"/>
        <v/>
      </c>
      <c r="B67" s="52" t="str">
        <f t="shared" si="14"/>
        <v/>
      </c>
      <c r="C67" s="15" t="str">
        <f t="shared" si="16"/>
        <v/>
      </c>
      <c r="D67" s="15" t="str">
        <f t="shared" si="17"/>
        <v>&gt;Earth's population</v>
      </c>
      <c r="E67" s="16" t="e">
        <f t="shared" si="2"/>
        <v>#VALUE!</v>
      </c>
      <c r="F67" s="49" t="str">
        <f t="shared" si="18"/>
        <v/>
      </c>
      <c r="G67" s="18">
        <f t="shared" si="19"/>
        <v>9</v>
      </c>
      <c r="H67" s="18">
        <f t="shared" si="20"/>
        <v>9</v>
      </c>
      <c r="I67" s="18">
        <f t="shared" si="21"/>
        <v>9</v>
      </c>
      <c r="J67" s="18">
        <f t="shared" si="22"/>
        <v>9</v>
      </c>
      <c r="K67" s="18">
        <f t="shared" si="23"/>
        <v>9</v>
      </c>
      <c r="L67" s="18">
        <f t="shared" si="24"/>
        <v>9</v>
      </c>
      <c r="M67" s="18">
        <f t="shared" si="25"/>
        <v>9</v>
      </c>
      <c r="N67" s="18">
        <f t="shared" si="26"/>
        <v>9</v>
      </c>
      <c r="O67" s="18">
        <f t="shared" si="27"/>
        <v>9</v>
      </c>
      <c r="P67" s="18">
        <f t="shared" si="28"/>
        <v>9</v>
      </c>
    </row>
    <row r="68" spans="1:16" ht="16" customHeight="1" x14ac:dyDescent="0.2">
      <c r="A68" s="2" t="str">
        <f t="shared" si="15"/>
        <v/>
      </c>
      <c r="B68" s="52" t="str">
        <f t="shared" si="14"/>
        <v/>
      </c>
      <c r="C68" s="15" t="str">
        <f t="shared" si="16"/>
        <v/>
      </c>
      <c r="D68" s="15" t="str">
        <f t="shared" si="17"/>
        <v>&gt;Earth's population</v>
      </c>
      <c r="E68" s="16" t="e">
        <f t="shared" si="2"/>
        <v>#VALUE!</v>
      </c>
      <c r="F68" s="49" t="str">
        <f t="shared" si="18"/>
        <v/>
      </c>
      <c r="G68" s="18">
        <f t="shared" si="19"/>
        <v>9</v>
      </c>
      <c r="H68" s="18">
        <f t="shared" si="20"/>
        <v>9</v>
      </c>
      <c r="I68" s="18">
        <f t="shared" si="21"/>
        <v>9</v>
      </c>
      <c r="J68" s="18">
        <f t="shared" si="22"/>
        <v>9</v>
      </c>
      <c r="K68" s="18">
        <f t="shared" si="23"/>
        <v>9</v>
      </c>
      <c r="L68" s="18">
        <f t="shared" si="24"/>
        <v>9</v>
      </c>
      <c r="M68" s="18">
        <f t="shared" si="25"/>
        <v>9</v>
      </c>
      <c r="N68" s="18">
        <f t="shared" si="26"/>
        <v>9</v>
      </c>
      <c r="O68" s="18">
        <f t="shared" si="27"/>
        <v>9</v>
      </c>
      <c r="P68" s="18">
        <f t="shared" si="28"/>
        <v>9</v>
      </c>
    </row>
    <row r="69" spans="1:16" ht="16" customHeight="1" x14ac:dyDescent="0.2">
      <c r="A69" s="2" t="str">
        <f t="shared" si="15"/>
        <v/>
      </c>
      <c r="B69" s="52" t="str">
        <f t="shared" si="14"/>
        <v/>
      </c>
      <c r="C69" s="15" t="str">
        <f t="shared" si="16"/>
        <v/>
      </c>
      <c r="D69" s="15" t="str">
        <f t="shared" si="17"/>
        <v>&gt;Earth's population</v>
      </c>
      <c r="E69" s="16" t="e">
        <f t="shared" si="2"/>
        <v>#VALUE!</v>
      </c>
      <c r="F69" s="49" t="str">
        <f t="shared" si="18"/>
        <v/>
      </c>
      <c r="G69" s="18">
        <f t="shared" si="19"/>
        <v>9</v>
      </c>
      <c r="H69" s="18">
        <f t="shared" si="20"/>
        <v>9</v>
      </c>
      <c r="I69" s="18">
        <f t="shared" si="21"/>
        <v>9</v>
      </c>
      <c r="J69" s="18">
        <f t="shared" si="22"/>
        <v>9</v>
      </c>
      <c r="K69" s="18">
        <f t="shared" si="23"/>
        <v>9</v>
      </c>
      <c r="L69" s="18">
        <f t="shared" si="24"/>
        <v>9</v>
      </c>
      <c r="M69" s="18">
        <f t="shared" si="25"/>
        <v>9</v>
      </c>
      <c r="N69" s="18">
        <f t="shared" si="26"/>
        <v>9</v>
      </c>
      <c r="O69" s="18">
        <f t="shared" si="27"/>
        <v>9</v>
      </c>
      <c r="P69" s="18">
        <f t="shared" si="28"/>
        <v>9</v>
      </c>
    </row>
    <row r="70" spans="1:16" ht="16" customHeight="1" x14ac:dyDescent="0.2">
      <c r="A70" s="2" t="str">
        <f t="shared" si="15"/>
        <v/>
      </c>
      <c r="B70" s="52" t="str">
        <f t="shared" si="14"/>
        <v/>
      </c>
      <c r="C70" s="15" t="str">
        <f t="shared" si="16"/>
        <v/>
      </c>
      <c r="D70" s="15" t="str">
        <f t="shared" si="17"/>
        <v>&gt;Earth's population</v>
      </c>
      <c r="E70" s="16" t="e">
        <f t="shared" ref="E70:E106" si="29">C70+D70</f>
        <v>#VALUE!</v>
      </c>
      <c r="F70" s="49" t="str">
        <f t="shared" si="18"/>
        <v/>
      </c>
      <c r="G70" s="18">
        <f t="shared" ref="G70:G106" si="30">IF($F71="",9,IF($C$3&lt;&gt;"go",0,IF(MROUND($L$1,1)&gt;=G$4+$F70,2,IF(MROUND($C$1,1)&gt;=G$4+$F70,1,0))))</f>
        <v>9</v>
      </c>
      <c r="H70" s="18">
        <f t="shared" ref="H70:H106" si="31">IF($F71="",9,IF($C$3&lt;&gt;"go",0,IF(MROUND($L$1,1)&gt;=H$4+$F70,2,IF(MROUND($C$1,1)&gt;=H$4+$F70,1,0))))</f>
        <v>9</v>
      </c>
      <c r="I70" s="18">
        <f t="shared" ref="I70:I106" si="32">IF($F71="",9,IF($C$3&lt;&gt;"go",0,IF(MROUND($L$1,1)&gt;=I$4+$F70,2,IF(MROUND($C$1,1)&gt;=I$4+$F70,1,0))))</f>
        <v>9</v>
      </c>
      <c r="J70" s="18">
        <f t="shared" ref="J70:J106" si="33">IF($F71="",9,IF($C$3&lt;&gt;"go",0,IF(MROUND($L$1,1)&gt;=J$4+$F70,2,IF(MROUND($C$1,1)&gt;=J$4+$F70,1,0))))</f>
        <v>9</v>
      </c>
      <c r="K70" s="18">
        <f t="shared" ref="K70:K106" si="34">IF($F71="",9,IF($C$3&lt;&gt;"go",0,IF(MROUND($L$1,1)&gt;=K$4+$F70,2,IF(MROUND($C$1,1)&gt;=K$4+$F70,1,0))))</f>
        <v>9</v>
      </c>
      <c r="L70" s="18">
        <f t="shared" ref="L70:L106" si="35">IF($F71="",9,IF($C$3&lt;&gt;"go",0,IF(MROUND($L$1,1)&gt;=L$4+$F70,2,IF(MROUND($C$1,1)&gt;=L$4+$F70,1,0))))</f>
        <v>9</v>
      </c>
      <c r="M70" s="18">
        <f t="shared" ref="M70:M106" si="36">IF($F71="",9,IF($C$3&lt;&gt;"go",0,IF(MROUND($L$1,1)&gt;=M$4+$F70,2,IF(MROUND($C$1,1)&gt;=M$4+$F70,1,0))))</f>
        <v>9</v>
      </c>
      <c r="N70" s="18">
        <f t="shared" ref="N70:N106" si="37">IF($F71="",9,IF($C$3&lt;&gt;"go",0,IF(MROUND($L$1,1)&gt;=N$4+$F70,2,IF(MROUND($C$1,1)&gt;=N$4+$F70,1,0))))</f>
        <v>9</v>
      </c>
      <c r="O70" s="18">
        <f t="shared" ref="O70:O106" si="38">IF($F71="",9,IF($C$3&lt;&gt;"go",0,IF(MROUND($L$1,1)&gt;=O$4+$F70,2,IF(MROUND($C$1,1)&gt;=O$4+$F70,1,0))))</f>
        <v>9</v>
      </c>
      <c r="P70" s="18">
        <f t="shared" ref="P70:P106" si="39">IF($F71="",9,IF($C$3&lt;&gt;"go",0,IF(MROUND($L$1,1)&gt;=P$4+$F70,2,IF(MROUND($C$1,1)&gt;=P$4+$F70,1,0))))</f>
        <v>9</v>
      </c>
    </row>
    <row r="71" spans="1:16" ht="16" customHeight="1" x14ac:dyDescent="0.2">
      <c r="A71" s="2" t="str">
        <f t="shared" si="15"/>
        <v/>
      </c>
      <c r="B71" s="52" t="str">
        <f t="shared" ref="B71:B106" si="40">IF(B$3="","",IF($B$3=0,0,IF(B70&gt;=8*10^9/B$3,"",MROUND(B$3*B70,1))))</f>
        <v/>
      </c>
      <c r="C71" s="15" t="str">
        <f t="shared" si="16"/>
        <v/>
      </c>
      <c r="D71" s="15" t="str">
        <f t="shared" si="17"/>
        <v>&gt;Earth's population</v>
      </c>
      <c r="E71" s="16" t="e">
        <f t="shared" si="29"/>
        <v>#VALUE!</v>
      </c>
      <c r="F71" s="49" t="str">
        <f t="shared" si="18"/>
        <v/>
      </c>
      <c r="G71" s="18">
        <f t="shared" si="30"/>
        <v>9</v>
      </c>
      <c r="H71" s="18">
        <f t="shared" si="31"/>
        <v>9</v>
      </c>
      <c r="I71" s="18">
        <f t="shared" si="32"/>
        <v>9</v>
      </c>
      <c r="J71" s="18">
        <f t="shared" si="33"/>
        <v>9</v>
      </c>
      <c r="K71" s="18">
        <f t="shared" si="34"/>
        <v>9</v>
      </c>
      <c r="L71" s="18">
        <f t="shared" si="35"/>
        <v>9</v>
      </c>
      <c r="M71" s="18">
        <f t="shared" si="36"/>
        <v>9</v>
      </c>
      <c r="N71" s="18">
        <f t="shared" si="37"/>
        <v>9</v>
      </c>
      <c r="O71" s="18">
        <f t="shared" si="38"/>
        <v>9</v>
      </c>
      <c r="P71" s="18">
        <f t="shared" si="39"/>
        <v>9</v>
      </c>
    </row>
    <row r="72" spans="1:16" x14ac:dyDescent="0.2">
      <c r="A72" s="2" t="str">
        <f t="shared" ref="A72:A106" si="41">IF(C71&gt;8*10^9,"",A71+1)</f>
        <v/>
      </c>
      <c r="B72" s="52" t="str">
        <f t="shared" si="40"/>
        <v/>
      </c>
      <c r="C72" s="15" t="str">
        <f t="shared" ref="C72:C106" si="42">IF(B$3="","",IF(B72="","",C71+B70))</f>
        <v/>
      </c>
      <c r="D72" s="15" t="str">
        <f t="shared" si="17"/>
        <v>&gt;Earth's population</v>
      </c>
      <c r="E72" s="16" t="e">
        <f t="shared" si="29"/>
        <v>#VALUE!</v>
      </c>
      <c r="F72" s="49" t="str">
        <f t="shared" si="18"/>
        <v/>
      </c>
      <c r="G72" s="18">
        <f t="shared" si="30"/>
        <v>9</v>
      </c>
      <c r="H72" s="18">
        <f t="shared" si="31"/>
        <v>9</v>
      </c>
      <c r="I72" s="18">
        <f t="shared" si="32"/>
        <v>9</v>
      </c>
      <c r="J72" s="18">
        <f t="shared" si="33"/>
        <v>9</v>
      </c>
      <c r="K72" s="18">
        <f t="shared" si="34"/>
        <v>9</v>
      </c>
      <c r="L72" s="18">
        <f t="shared" si="35"/>
        <v>9</v>
      </c>
      <c r="M72" s="18">
        <f t="shared" si="36"/>
        <v>9</v>
      </c>
      <c r="N72" s="18">
        <f t="shared" si="37"/>
        <v>9</v>
      </c>
      <c r="O72" s="18">
        <f t="shared" si="38"/>
        <v>9</v>
      </c>
      <c r="P72" s="18">
        <f t="shared" si="39"/>
        <v>9</v>
      </c>
    </row>
    <row r="73" spans="1:16" x14ac:dyDescent="0.2">
      <c r="A73" s="2" t="str">
        <f t="shared" si="41"/>
        <v/>
      </c>
      <c r="B73" s="52" t="str">
        <f t="shared" si="40"/>
        <v/>
      </c>
      <c r="C73" s="15" t="str">
        <f t="shared" si="42"/>
        <v/>
      </c>
      <c r="D73" s="15" t="str">
        <f t="shared" ref="D73:D106" si="43">IF(B$3=0,D72,IF(D72&gt;=8*10^9/B$3,"&gt;Earth's population",IF(D72+B73-B71&lt;0,0,MROUND(D72+B73-B71,1))))</f>
        <v>&gt;Earth's population</v>
      </c>
      <c r="E73" s="16" t="e">
        <f t="shared" si="29"/>
        <v>#VALUE!</v>
      </c>
      <c r="F73" s="49" t="str">
        <f t="shared" si="18"/>
        <v/>
      </c>
      <c r="G73" s="18">
        <f t="shared" si="30"/>
        <v>9</v>
      </c>
      <c r="H73" s="18">
        <f t="shared" si="31"/>
        <v>9</v>
      </c>
      <c r="I73" s="18">
        <f t="shared" si="32"/>
        <v>9</v>
      </c>
      <c r="J73" s="18">
        <f t="shared" si="33"/>
        <v>9</v>
      </c>
      <c r="K73" s="18">
        <f t="shared" si="34"/>
        <v>9</v>
      </c>
      <c r="L73" s="18">
        <f t="shared" si="35"/>
        <v>9</v>
      </c>
      <c r="M73" s="18">
        <f t="shared" si="36"/>
        <v>9</v>
      </c>
      <c r="N73" s="18">
        <f t="shared" si="37"/>
        <v>9</v>
      </c>
      <c r="O73" s="18">
        <f t="shared" si="38"/>
        <v>9</v>
      </c>
      <c r="P73" s="18">
        <f t="shared" si="39"/>
        <v>9</v>
      </c>
    </row>
    <row r="74" spans="1:16" x14ac:dyDescent="0.2">
      <c r="A74" s="2" t="str">
        <f t="shared" si="41"/>
        <v/>
      </c>
      <c r="B74" s="52" t="str">
        <f t="shared" si="40"/>
        <v/>
      </c>
      <c r="C74" s="15" t="str">
        <f t="shared" si="42"/>
        <v/>
      </c>
      <c r="D74" s="15" t="str">
        <f t="shared" si="43"/>
        <v>&gt;Earth's population</v>
      </c>
      <c r="E74" s="16" t="e">
        <f t="shared" si="29"/>
        <v>#VALUE!</v>
      </c>
      <c r="F74" s="49" t="str">
        <f t="shared" si="18"/>
        <v/>
      </c>
      <c r="G74" s="18">
        <f t="shared" si="30"/>
        <v>9</v>
      </c>
      <c r="H74" s="18">
        <f t="shared" si="31"/>
        <v>9</v>
      </c>
      <c r="I74" s="18">
        <f t="shared" si="32"/>
        <v>9</v>
      </c>
      <c r="J74" s="18">
        <f t="shared" si="33"/>
        <v>9</v>
      </c>
      <c r="K74" s="18">
        <f t="shared" si="34"/>
        <v>9</v>
      </c>
      <c r="L74" s="18">
        <f t="shared" si="35"/>
        <v>9</v>
      </c>
      <c r="M74" s="18">
        <f t="shared" si="36"/>
        <v>9</v>
      </c>
      <c r="N74" s="18">
        <f t="shared" si="37"/>
        <v>9</v>
      </c>
      <c r="O74" s="18">
        <f t="shared" si="38"/>
        <v>9</v>
      </c>
      <c r="P74" s="18">
        <f t="shared" si="39"/>
        <v>9</v>
      </c>
    </row>
    <row r="75" spans="1:16" x14ac:dyDescent="0.2">
      <c r="A75" s="2" t="str">
        <f t="shared" si="41"/>
        <v/>
      </c>
      <c r="B75" s="52" t="str">
        <f t="shared" si="40"/>
        <v/>
      </c>
      <c r="C75" s="15" t="str">
        <f t="shared" si="42"/>
        <v/>
      </c>
      <c r="D75" s="15" t="str">
        <f t="shared" si="43"/>
        <v>&gt;Earth's population</v>
      </c>
      <c r="E75" s="16" t="e">
        <f t="shared" si="29"/>
        <v>#VALUE!</v>
      </c>
      <c r="F75" s="49" t="str">
        <f t="shared" si="18"/>
        <v/>
      </c>
      <c r="G75" s="18">
        <f t="shared" si="30"/>
        <v>9</v>
      </c>
      <c r="H75" s="18">
        <f t="shared" si="31"/>
        <v>9</v>
      </c>
      <c r="I75" s="18">
        <f t="shared" si="32"/>
        <v>9</v>
      </c>
      <c r="J75" s="18">
        <f t="shared" si="33"/>
        <v>9</v>
      </c>
      <c r="K75" s="18">
        <f t="shared" si="34"/>
        <v>9</v>
      </c>
      <c r="L75" s="18">
        <f t="shared" si="35"/>
        <v>9</v>
      </c>
      <c r="M75" s="18">
        <f t="shared" si="36"/>
        <v>9</v>
      </c>
      <c r="N75" s="18">
        <f t="shared" si="37"/>
        <v>9</v>
      </c>
      <c r="O75" s="18">
        <f t="shared" si="38"/>
        <v>9</v>
      </c>
      <c r="P75" s="18">
        <f t="shared" si="39"/>
        <v>9</v>
      </c>
    </row>
    <row r="76" spans="1:16" x14ac:dyDescent="0.2">
      <c r="A76" s="2" t="str">
        <f t="shared" si="41"/>
        <v/>
      </c>
      <c r="B76" s="52" t="str">
        <f t="shared" si="40"/>
        <v/>
      </c>
      <c r="C76" s="15" t="str">
        <f t="shared" si="42"/>
        <v/>
      </c>
      <c r="D76" s="15" t="str">
        <f t="shared" si="43"/>
        <v>&gt;Earth's population</v>
      </c>
      <c r="E76" s="16" t="e">
        <f t="shared" si="29"/>
        <v>#VALUE!</v>
      </c>
      <c r="F76" s="49" t="str">
        <f t="shared" si="18"/>
        <v/>
      </c>
      <c r="G76" s="18">
        <f t="shared" si="30"/>
        <v>9</v>
      </c>
      <c r="H76" s="18">
        <f t="shared" si="31"/>
        <v>9</v>
      </c>
      <c r="I76" s="18">
        <f t="shared" si="32"/>
        <v>9</v>
      </c>
      <c r="J76" s="18">
        <f t="shared" si="33"/>
        <v>9</v>
      </c>
      <c r="K76" s="18">
        <f t="shared" si="34"/>
        <v>9</v>
      </c>
      <c r="L76" s="18">
        <f t="shared" si="35"/>
        <v>9</v>
      </c>
      <c r="M76" s="18">
        <f t="shared" si="36"/>
        <v>9</v>
      </c>
      <c r="N76" s="18">
        <f t="shared" si="37"/>
        <v>9</v>
      </c>
      <c r="O76" s="18">
        <f t="shared" si="38"/>
        <v>9</v>
      </c>
      <c r="P76" s="18">
        <f t="shared" si="39"/>
        <v>9</v>
      </c>
    </row>
    <row r="77" spans="1:16" x14ac:dyDescent="0.2">
      <c r="A77" s="2" t="str">
        <f t="shared" si="41"/>
        <v/>
      </c>
      <c r="B77" s="52" t="str">
        <f t="shared" si="40"/>
        <v/>
      </c>
      <c r="C77" s="15" t="str">
        <f t="shared" si="42"/>
        <v/>
      </c>
      <c r="D77" s="15" t="str">
        <f t="shared" si="43"/>
        <v>&gt;Earth's population</v>
      </c>
      <c r="E77" s="16" t="e">
        <f t="shared" si="29"/>
        <v>#VALUE!</v>
      </c>
      <c r="F77" s="49" t="str">
        <f t="shared" si="18"/>
        <v/>
      </c>
      <c r="G77" s="18">
        <f t="shared" si="30"/>
        <v>9</v>
      </c>
      <c r="H77" s="18">
        <f t="shared" si="31"/>
        <v>9</v>
      </c>
      <c r="I77" s="18">
        <f t="shared" si="32"/>
        <v>9</v>
      </c>
      <c r="J77" s="18">
        <f t="shared" si="33"/>
        <v>9</v>
      </c>
      <c r="K77" s="18">
        <f t="shared" si="34"/>
        <v>9</v>
      </c>
      <c r="L77" s="18">
        <f t="shared" si="35"/>
        <v>9</v>
      </c>
      <c r="M77" s="18">
        <f t="shared" si="36"/>
        <v>9</v>
      </c>
      <c r="N77" s="18">
        <f t="shared" si="37"/>
        <v>9</v>
      </c>
      <c r="O77" s="18">
        <f t="shared" si="38"/>
        <v>9</v>
      </c>
      <c r="P77" s="18">
        <f t="shared" si="39"/>
        <v>9</v>
      </c>
    </row>
    <row r="78" spans="1:16" x14ac:dyDescent="0.2">
      <c r="A78" s="2" t="str">
        <f t="shared" si="41"/>
        <v/>
      </c>
      <c r="B78" s="52" t="str">
        <f t="shared" si="40"/>
        <v/>
      </c>
      <c r="C78" s="15" t="str">
        <f t="shared" si="42"/>
        <v/>
      </c>
      <c r="D78" s="15" t="str">
        <f t="shared" si="43"/>
        <v>&gt;Earth's population</v>
      </c>
      <c r="E78" s="16" t="e">
        <f t="shared" si="29"/>
        <v>#VALUE!</v>
      </c>
      <c r="F78" s="49" t="str">
        <f t="shared" si="18"/>
        <v/>
      </c>
      <c r="G78" s="18">
        <f t="shared" si="30"/>
        <v>9</v>
      </c>
      <c r="H78" s="18">
        <f t="shared" si="31"/>
        <v>9</v>
      </c>
      <c r="I78" s="18">
        <f t="shared" si="32"/>
        <v>9</v>
      </c>
      <c r="J78" s="18">
        <f t="shared" si="33"/>
        <v>9</v>
      </c>
      <c r="K78" s="18">
        <f t="shared" si="34"/>
        <v>9</v>
      </c>
      <c r="L78" s="18">
        <f t="shared" si="35"/>
        <v>9</v>
      </c>
      <c r="M78" s="18">
        <f t="shared" si="36"/>
        <v>9</v>
      </c>
      <c r="N78" s="18">
        <f t="shared" si="37"/>
        <v>9</v>
      </c>
      <c r="O78" s="18">
        <f t="shared" si="38"/>
        <v>9</v>
      </c>
      <c r="P78" s="18">
        <f t="shared" si="39"/>
        <v>9</v>
      </c>
    </row>
    <row r="79" spans="1:16" x14ac:dyDescent="0.2">
      <c r="A79" s="2" t="str">
        <f t="shared" si="41"/>
        <v/>
      </c>
      <c r="B79" s="52" t="str">
        <f t="shared" si="40"/>
        <v/>
      </c>
      <c r="C79" s="15" t="str">
        <f t="shared" si="42"/>
        <v/>
      </c>
      <c r="D79" s="15" t="str">
        <f t="shared" si="43"/>
        <v>&gt;Earth's population</v>
      </c>
      <c r="E79" s="16" t="e">
        <f t="shared" si="29"/>
        <v>#VALUE!</v>
      </c>
      <c r="F79" s="49" t="str">
        <f t="shared" si="18"/>
        <v/>
      </c>
      <c r="G79" s="18">
        <f t="shared" si="30"/>
        <v>9</v>
      </c>
      <c r="H79" s="18">
        <f t="shared" si="31"/>
        <v>9</v>
      </c>
      <c r="I79" s="18">
        <f t="shared" si="32"/>
        <v>9</v>
      </c>
      <c r="J79" s="18">
        <f t="shared" si="33"/>
        <v>9</v>
      </c>
      <c r="K79" s="18">
        <f t="shared" si="34"/>
        <v>9</v>
      </c>
      <c r="L79" s="18">
        <f t="shared" si="35"/>
        <v>9</v>
      </c>
      <c r="M79" s="18">
        <f t="shared" si="36"/>
        <v>9</v>
      </c>
      <c r="N79" s="18">
        <f t="shared" si="37"/>
        <v>9</v>
      </c>
      <c r="O79" s="18">
        <f t="shared" si="38"/>
        <v>9</v>
      </c>
      <c r="P79" s="18">
        <f t="shared" si="39"/>
        <v>9</v>
      </c>
    </row>
    <row r="80" spans="1:16" x14ac:dyDescent="0.2">
      <c r="A80" s="2" t="str">
        <f t="shared" si="41"/>
        <v/>
      </c>
      <c r="B80" s="52" t="str">
        <f t="shared" si="40"/>
        <v/>
      </c>
      <c r="C80" s="15" t="str">
        <f t="shared" si="42"/>
        <v/>
      </c>
      <c r="D80" s="15" t="str">
        <f t="shared" si="43"/>
        <v>&gt;Earth's population</v>
      </c>
      <c r="E80" s="16" t="e">
        <f t="shared" si="29"/>
        <v>#VALUE!</v>
      </c>
      <c r="F80" s="49" t="str">
        <f t="shared" si="18"/>
        <v/>
      </c>
      <c r="G80" s="18">
        <f t="shared" si="30"/>
        <v>9</v>
      </c>
      <c r="H80" s="18">
        <f t="shared" si="31"/>
        <v>9</v>
      </c>
      <c r="I80" s="18">
        <f t="shared" si="32"/>
        <v>9</v>
      </c>
      <c r="J80" s="18">
        <f t="shared" si="33"/>
        <v>9</v>
      </c>
      <c r="K80" s="18">
        <f t="shared" si="34"/>
        <v>9</v>
      </c>
      <c r="L80" s="18">
        <f t="shared" si="35"/>
        <v>9</v>
      </c>
      <c r="M80" s="18">
        <f t="shared" si="36"/>
        <v>9</v>
      </c>
      <c r="N80" s="18">
        <f t="shared" si="37"/>
        <v>9</v>
      </c>
      <c r="O80" s="18">
        <f t="shared" si="38"/>
        <v>9</v>
      </c>
      <c r="P80" s="18">
        <f t="shared" si="39"/>
        <v>9</v>
      </c>
    </row>
    <row r="81" spans="1:16" x14ac:dyDescent="0.2">
      <c r="A81" s="2" t="str">
        <f t="shared" si="41"/>
        <v/>
      </c>
      <c r="B81" s="52" t="str">
        <f t="shared" si="40"/>
        <v/>
      </c>
      <c r="C81" s="15" t="str">
        <f t="shared" si="42"/>
        <v/>
      </c>
      <c r="D81" s="15" t="str">
        <f t="shared" si="43"/>
        <v>&gt;Earth's population</v>
      </c>
      <c r="E81" s="16" t="e">
        <f t="shared" si="29"/>
        <v>#VALUE!</v>
      </c>
      <c r="F81" s="49" t="str">
        <f t="shared" si="18"/>
        <v/>
      </c>
      <c r="G81" s="18">
        <f t="shared" si="30"/>
        <v>9</v>
      </c>
      <c r="H81" s="18">
        <f t="shared" si="31"/>
        <v>9</v>
      </c>
      <c r="I81" s="18">
        <f t="shared" si="32"/>
        <v>9</v>
      </c>
      <c r="J81" s="18">
        <f t="shared" si="33"/>
        <v>9</v>
      </c>
      <c r="K81" s="18">
        <f t="shared" si="34"/>
        <v>9</v>
      </c>
      <c r="L81" s="18">
        <f t="shared" si="35"/>
        <v>9</v>
      </c>
      <c r="M81" s="18">
        <f t="shared" si="36"/>
        <v>9</v>
      </c>
      <c r="N81" s="18">
        <f t="shared" si="37"/>
        <v>9</v>
      </c>
      <c r="O81" s="18">
        <f t="shared" si="38"/>
        <v>9</v>
      </c>
      <c r="P81" s="18">
        <f t="shared" si="39"/>
        <v>9</v>
      </c>
    </row>
    <row r="82" spans="1:16" x14ac:dyDescent="0.2">
      <c r="A82" s="2" t="str">
        <f t="shared" si="41"/>
        <v/>
      </c>
      <c r="B82" s="52" t="str">
        <f t="shared" si="40"/>
        <v/>
      </c>
      <c r="C82" s="15" t="str">
        <f t="shared" si="42"/>
        <v/>
      </c>
      <c r="D82" s="15" t="str">
        <f t="shared" si="43"/>
        <v>&gt;Earth's population</v>
      </c>
      <c r="E82" s="16" t="e">
        <f t="shared" si="29"/>
        <v>#VALUE!</v>
      </c>
      <c r="F82" s="49" t="str">
        <f t="shared" si="18"/>
        <v/>
      </c>
      <c r="G82" s="18">
        <f t="shared" si="30"/>
        <v>9</v>
      </c>
      <c r="H82" s="18">
        <f t="shared" si="31"/>
        <v>9</v>
      </c>
      <c r="I82" s="18">
        <f t="shared" si="32"/>
        <v>9</v>
      </c>
      <c r="J82" s="18">
        <f t="shared" si="33"/>
        <v>9</v>
      </c>
      <c r="K82" s="18">
        <f t="shared" si="34"/>
        <v>9</v>
      </c>
      <c r="L82" s="18">
        <f t="shared" si="35"/>
        <v>9</v>
      </c>
      <c r="M82" s="18">
        <f t="shared" si="36"/>
        <v>9</v>
      </c>
      <c r="N82" s="18">
        <f t="shared" si="37"/>
        <v>9</v>
      </c>
      <c r="O82" s="18">
        <f t="shared" si="38"/>
        <v>9</v>
      </c>
      <c r="P82" s="18">
        <f t="shared" si="39"/>
        <v>9</v>
      </c>
    </row>
    <row r="83" spans="1:16" x14ac:dyDescent="0.2">
      <c r="A83" s="2" t="str">
        <f t="shared" si="41"/>
        <v/>
      </c>
      <c r="B83" s="52" t="str">
        <f t="shared" si="40"/>
        <v/>
      </c>
      <c r="C83" s="15" t="str">
        <f t="shared" si="42"/>
        <v/>
      </c>
      <c r="D83" s="15" t="str">
        <f t="shared" si="43"/>
        <v>&gt;Earth's population</v>
      </c>
      <c r="E83" s="16" t="e">
        <f t="shared" si="29"/>
        <v>#VALUE!</v>
      </c>
      <c r="F83" s="49" t="str">
        <f t="shared" si="18"/>
        <v/>
      </c>
      <c r="G83" s="18">
        <f t="shared" si="30"/>
        <v>9</v>
      </c>
      <c r="H83" s="18">
        <f t="shared" si="31"/>
        <v>9</v>
      </c>
      <c r="I83" s="18">
        <f t="shared" si="32"/>
        <v>9</v>
      </c>
      <c r="J83" s="18">
        <f t="shared" si="33"/>
        <v>9</v>
      </c>
      <c r="K83" s="18">
        <f t="shared" si="34"/>
        <v>9</v>
      </c>
      <c r="L83" s="18">
        <f t="shared" si="35"/>
        <v>9</v>
      </c>
      <c r="M83" s="18">
        <f t="shared" si="36"/>
        <v>9</v>
      </c>
      <c r="N83" s="18">
        <f t="shared" si="37"/>
        <v>9</v>
      </c>
      <c r="O83" s="18">
        <f t="shared" si="38"/>
        <v>9</v>
      </c>
      <c r="P83" s="18">
        <f t="shared" si="39"/>
        <v>9</v>
      </c>
    </row>
    <row r="84" spans="1:16" x14ac:dyDescent="0.2">
      <c r="A84" s="2" t="str">
        <f t="shared" si="41"/>
        <v/>
      </c>
      <c r="B84" s="52" t="str">
        <f t="shared" si="40"/>
        <v/>
      </c>
      <c r="C84" s="15" t="str">
        <f t="shared" si="42"/>
        <v/>
      </c>
      <c r="D84" s="15" t="str">
        <f t="shared" si="43"/>
        <v>&gt;Earth's population</v>
      </c>
      <c r="E84" s="16" t="e">
        <f t="shared" si="29"/>
        <v>#VALUE!</v>
      </c>
      <c r="F84" s="49" t="str">
        <f t="shared" si="18"/>
        <v/>
      </c>
      <c r="G84" s="18">
        <f t="shared" si="30"/>
        <v>9</v>
      </c>
      <c r="H84" s="18">
        <f t="shared" si="31"/>
        <v>9</v>
      </c>
      <c r="I84" s="18">
        <f t="shared" si="32"/>
        <v>9</v>
      </c>
      <c r="J84" s="18">
        <f t="shared" si="33"/>
        <v>9</v>
      </c>
      <c r="K84" s="18">
        <f t="shared" si="34"/>
        <v>9</v>
      </c>
      <c r="L84" s="18">
        <f t="shared" si="35"/>
        <v>9</v>
      </c>
      <c r="M84" s="18">
        <f t="shared" si="36"/>
        <v>9</v>
      </c>
      <c r="N84" s="18">
        <f t="shared" si="37"/>
        <v>9</v>
      </c>
      <c r="O84" s="18">
        <f t="shared" si="38"/>
        <v>9</v>
      </c>
      <c r="P84" s="18">
        <f t="shared" si="39"/>
        <v>9</v>
      </c>
    </row>
    <row r="85" spans="1:16" x14ac:dyDescent="0.2">
      <c r="A85" s="2" t="str">
        <f t="shared" si="41"/>
        <v/>
      </c>
      <c r="B85" s="52" t="str">
        <f t="shared" si="40"/>
        <v/>
      </c>
      <c r="C85" s="15" t="str">
        <f t="shared" si="42"/>
        <v/>
      </c>
      <c r="D85" s="15" t="str">
        <f t="shared" si="43"/>
        <v>&gt;Earth's population</v>
      </c>
      <c r="E85" s="16" t="e">
        <f t="shared" si="29"/>
        <v>#VALUE!</v>
      </c>
      <c r="F85" s="49" t="str">
        <f t="shared" si="18"/>
        <v/>
      </c>
      <c r="G85" s="18">
        <f t="shared" si="30"/>
        <v>9</v>
      </c>
      <c r="H85" s="18">
        <f t="shared" si="31"/>
        <v>9</v>
      </c>
      <c r="I85" s="18">
        <f t="shared" si="32"/>
        <v>9</v>
      </c>
      <c r="J85" s="18">
        <f t="shared" si="33"/>
        <v>9</v>
      </c>
      <c r="K85" s="18">
        <f t="shared" si="34"/>
        <v>9</v>
      </c>
      <c r="L85" s="18">
        <f t="shared" si="35"/>
        <v>9</v>
      </c>
      <c r="M85" s="18">
        <f t="shared" si="36"/>
        <v>9</v>
      </c>
      <c r="N85" s="18">
        <f t="shared" si="37"/>
        <v>9</v>
      </c>
      <c r="O85" s="18">
        <f t="shared" si="38"/>
        <v>9</v>
      </c>
      <c r="P85" s="18">
        <f t="shared" si="39"/>
        <v>9</v>
      </c>
    </row>
    <row r="86" spans="1:16" x14ac:dyDescent="0.2">
      <c r="A86" s="2" t="str">
        <f t="shared" si="41"/>
        <v/>
      </c>
      <c r="B86" s="52" t="str">
        <f t="shared" si="40"/>
        <v/>
      </c>
      <c r="C86" s="15" t="str">
        <f t="shared" si="42"/>
        <v/>
      </c>
      <c r="D86" s="15" t="str">
        <f t="shared" si="43"/>
        <v>&gt;Earth's population</v>
      </c>
      <c r="E86" s="16" t="e">
        <f t="shared" si="29"/>
        <v>#VALUE!</v>
      </c>
      <c r="F86" s="49" t="str">
        <f t="shared" si="18"/>
        <v/>
      </c>
      <c r="G86" s="18">
        <f t="shared" si="30"/>
        <v>9</v>
      </c>
      <c r="H86" s="18">
        <f t="shared" si="31"/>
        <v>9</v>
      </c>
      <c r="I86" s="18">
        <f t="shared" si="32"/>
        <v>9</v>
      </c>
      <c r="J86" s="18">
        <f t="shared" si="33"/>
        <v>9</v>
      </c>
      <c r="K86" s="18">
        <f t="shared" si="34"/>
        <v>9</v>
      </c>
      <c r="L86" s="18">
        <f t="shared" si="35"/>
        <v>9</v>
      </c>
      <c r="M86" s="18">
        <f t="shared" si="36"/>
        <v>9</v>
      </c>
      <c r="N86" s="18">
        <f t="shared" si="37"/>
        <v>9</v>
      </c>
      <c r="O86" s="18">
        <f t="shared" si="38"/>
        <v>9</v>
      </c>
      <c r="P86" s="18">
        <f t="shared" si="39"/>
        <v>9</v>
      </c>
    </row>
    <row r="87" spans="1:16" x14ac:dyDescent="0.2">
      <c r="A87" s="2" t="str">
        <f t="shared" si="41"/>
        <v/>
      </c>
      <c r="B87" s="52" t="str">
        <f t="shared" si="40"/>
        <v/>
      </c>
      <c r="C87" s="15" t="str">
        <f t="shared" si="42"/>
        <v/>
      </c>
      <c r="D87" s="15" t="str">
        <f t="shared" si="43"/>
        <v>&gt;Earth's population</v>
      </c>
      <c r="E87" s="16" t="e">
        <f t="shared" si="29"/>
        <v>#VALUE!</v>
      </c>
      <c r="F87" s="49" t="str">
        <f t="shared" si="18"/>
        <v/>
      </c>
      <c r="G87" s="18">
        <f t="shared" si="30"/>
        <v>9</v>
      </c>
      <c r="H87" s="18">
        <f t="shared" si="31"/>
        <v>9</v>
      </c>
      <c r="I87" s="18">
        <f t="shared" si="32"/>
        <v>9</v>
      </c>
      <c r="J87" s="18">
        <f t="shared" si="33"/>
        <v>9</v>
      </c>
      <c r="K87" s="18">
        <f t="shared" si="34"/>
        <v>9</v>
      </c>
      <c r="L87" s="18">
        <f t="shared" si="35"/>
        <v>9</v>
      </c>
      <c r="M87" s="18">
        <f t="shared" si="36"/>
        <v>9</v>
      </c>
      <c r="N87" s="18">
        <f t="shared" si="37"/>
        <v>9</v>
      </c>
      <c r="O87" s="18">
        <f t="shared" si="38"/>
        <v>9</v>
      </c>
      <c r="P87" s="18">
        <f t="shared" si="39"/>
        <v>9</v>
      </c>
    </row>
    <row r="88" spans="1:16" x14ac:dyDescent="0.2">
      <c r="A88" s="2" t="str">
        <f t="shared" si="41"/>
        <v/>
      </c>
      <c r="B88" s="52" t="str">
        <f t="shared" si="40"/>
        <v/>
      </c>
      <c r="C88" s="15" t="str">
        <f t="shared" si="42"/>
        <v/>
      </c>
      <c r="D88" s="15" t="str">
        <f t="shared" si="43"/>
        <v>&gt;Earth's population</v>
      </c>
      <c r="E88" s="16" t="e">
        <f t="shared" si="29"/>
        <v>#VALUE!</v>
      </c>
      <c r="F88" s="49" t="str">
        <f t="shared" si="18"/>
        <v/>
      </c>
      <c r="G88" s="18">
        <f t="shared" si="30"/>
        <v>9</v>
      </c>
      <c r="H88" s="18">
        <f t="shared" si="31"/>
        <v>9</v>
      </c>
      <c r="I88" s="18">
        <f t="shared" si="32"/>
        <v>9</v>
      </c>
      <c r="J88" s="18">
        <f t="shared" si="33"/>
        <v>9</v>
      </c>
      <c r="K88" s="18">
        <f t="shared" si="34"/>
        <v>9</v>
      </c>
      <c r="L88" s="18">
        <f t="shared" si="35"/>
        <v>9</v>
      </c>
      <c r="M88" s="18">
        <f t="shared" si="36"/>
        <v>9</v>
      </c>
      <c r="N88" s="18">
        <f t="shared" si="37"/>
        <v>9</v>
      </c>
      <c r="O88" s="18">
        <f t="shared" si="38"/>
        <v>9</v>
      </c>
      <c r="P88" s="18">
        <f t="shared" si="39"/>
        <v>9</v>
      </c>
    </row>
    <row r="89" spans="1:16" x14ac:dyDescent="0.2">
      <c r="A89" s="2" t="str">
        <f t="shared" si="41"/>
        <v/>
      </c>
      <c r="B89" s="52" t="str">
        <f t="shared" si="40"/>
        <v/>
      </c>
      <c r="C89" s="15" t="str">
        <f t="shared" si="42"/>
        <v/>
      </c>
      <c r="D89" s="15" t="str">
        <f t="shared" si="43"/>
        <v>&gt;Earth's population</v>
      </c>
      <c r="E89" s="16" t="e">
        <f t="shared" si="29"/>
        <v>#VALUE!</v>
      </c>
      <c r="F89" s="49" t="str">
        <f t="shared" si="18"/>
        <v/>
      </c>
      <c r="G89" s="18">
        <f t="shared" si="30"/>
        <v>9</v>
      </c>
      <c r="H89" s="18">
        <f t="shared" si="31"/>
        <v>9</v>
      </c>
      <c r="I89" s="18">
        <f t="shared" si="32"/>
        <v>9</v>
      </c>
      <c r="J89" s="18">
        <f t="shared" si="33"/>
        <v>9</v>
      </c>
      <c r="K89" s="18">
        <f t="shared" si="34"/>
        <v>9</v>
      </c>
      <c r="L89" s="18">
        <f t="shared" si="35"/>
        <v>9</v>
      </c>
      <c r="M89" s="18">
        <f t="shared" si="36"/>
        <v>9</v>
      </c>
      <c r="N89" s="18">
        <f t="shared" si="37"/>
        <v>9</v>
      </c>
      <c r="O89" s="18">
        <f t="shared" si="38"/>
        <v>9</v>
      </c>
      <c r="P89" s="18">
        <f t="shared" si="39"/>
        <v>9</v>
      </c>
    </row>
    <row r="90" spans="1:16" x14ac:dyDescent="0.2">
      <c r="A90" s="2" t="str">
        <f t="shared" si="41"/>
        <v/>
      </c>
      <c r="B90" s="52" t="str">
        <f t="shared" si="40"/>
        <v/>
      </c>
      <c r="C90" s="15" t="str">
        <f t="shared" si="42"/>
        <v/>
      </c>
      <c r="D90" s="15" t="str">
        <f t="shared" si="43"/>
        <v>&gt;Earth's population</v>
      </c>
      <c r="E90" s="16" t="e">
        <f t="shared" si="29"/>
        <v>#VALUE!</v>
      </c>
      <c r="F90" s="49" t="str">
        <f t="shared" ref="F90:F106" si="44">IF(F89="","",IF(F89+10&gt;E$3,"",F89+10))</f>
        <v/>
      </c>
      <c r="G90" s="18">
        <f t="shared" si="30"/>
        <v>9</v>
      </c>
      <c r="H90" s="18">
        <f t="shared" si="31"/>
        <v>9</v>
      </c>
      <c r="I90" s="18">
        <f t="shared" si="32"/>
        <v>9</v>
      </c>
      <c r="J90" s="18">
        <f t="shared" si="33"/>
        <v>9</v>
      </c>
      <c r="K90" s="18">
        <f t="shared" si="34"/>
        <v>9</v>
      </c>
      <c r="L90" s="18">
        <f t="shared" si="35"/>
        <v>9</v>
      </c>
      <c r="M90" s="18">
        <f t="shared" si="36"/>
        <v>9</v>
      </c>
      <c r="N90" s="18">
        <f t="shared" si="37"/>
        <v>9</v>
      </c>
      <c r="O90" s="18">
        <f t="shared" si="38"/>
        <v>9</v>
      </c>
      <c r="P90" s="18">
        <f t="shared" si="39"/>
        <v>9</v>
      </c>
    </row>
    <row r="91" spans="1:16" x14ac:dyDescent="0.2">
      <c r="A91" s="2" t="str">
        <f t="shared" si="41"/>
        <v/>
      </c>
      <c r="B91" s="52" t="str">
        <f t="shared" si="40"/>
        <v/>
      </c>
      <c r="C91" s="15" t="str">
        <f t="shared" si="42"/>
        <v/>
      </c>
      <c r="D91" s="15" t="str">
        <f t="shared" si="43"/>
        <v>&gt;Earth's population</v>
      </c>
      <c r="E91" s="16" t="e">
        <f t="shared" si="29"/>
        <v>#VALUE!</v>
      </c>
      <c r="F91" s="49" t="str">
        <f t="shared" si="44"/>
        <v/>
      </c>
      <c r="G91" s="18">
        <f t="shared" si="30"/>
        <v>9</v>
      </c>
      <c r="H91" s="18">
        <f t="shared" si="31"/>
        <v>9</v>
      </c>
      <c r="I91" s="18">
        <f t="shared" si="32"/>
        <v>9</v>
      </c>
      <c r="J91" s="18">
        <f t="shared" si="33"/>
        <v>9</v>
      </c>
      <c r="K91" s="18">
        <f t="shared" si="34"/>
        <v>9</v>
      </c>
      <c r="L91" s="18">
        <f t="shared" si="35"/>
        <v>9</v>
      </c>
      <c r="M91" s="18">
        <f t="shared" si="36"/>
        <v>9</v>
      </c>
      <c r="N91" s="18">
        <f t="shared" si="37"/>
        <v>9</v>
      </c>
      <c r="O91" s="18">
        <f t="shared" si="38"/>
        <v>9</v>
      </c>
      <c r="P91" s="18">
        <f t="shared" si="39"/>
        <v>9</v>
      </c>
    </row>
    <row r="92" spans="1:16" x14ac:dyDescent="0.2">
      <c r="A92" s="2" t="str">
        <f t="shared" si="41"/>
        <v/>
      </c>
      <c r="B92" s="52" t="str">
        <f t="shared" si="40"/>
        <v/>
      </c>
      <c r="C92" s="15" t="str">
        <f t="shared" si="42"/>
        <v/>
      </c>
      <c r="D92" s="15" t="str">
        <f t="shared" si="43"/>
        <v>&gt;Earth's population</v>
      </c>
      <c r="E92" s="16" t="e">
        <f t="shared" si="29"/>
        <v>#VALUE!</v>
      </c>
      <c r="F92" s="49" t="str">
        <f t="shared" si="44"/>
        <v/>
      </c>
      <c r="G92" s="18">
        <f t="shared" si="30"/>
        <v>9</v>
      </c>
      <c r="H92" s="18">
        <f t="shared" si="31"/>
        <v>9</v>
      </c>
      <c r="I92" s="18">
        <f t="shared" si="32"/>
        <v>9</v>
      </c>
      <c r="J92" s="18">
        <f t="shared" si="33"/>
        <v>9</v>
      </c>
      <c r="K92" s="18">
        <f t="shared" si="34"/>
        <v>9</v>
      </c>
      <c r="L92" s="18">
        <f t="shared" si="35"/>
        <v>9</v>
      </c>
      <c r="M92" s="18">
        <f t="shared" si="36"/>
        <v>9</v>
      </c>
      <c r="N92" s="18">
        <f t="shared" si="37"/>
        <v>9</v>
      </c>
      <c r="O92" s="18">
        <f t="shared" si="38"/>
        <v>9</v>
      </c>
      <c r="P92" s="18">
        <f t="shared" si="39"/>
        <v>9</v>
      </c>
    </row>
    <row r="93" spans="1:16" x14ac:dyDescent="0.2">
      <c r="A93" s="2" t="str">
        <f t="shared" si="41"/>
        <v/>
      </c>
      <c r="B93" s="52" t="str">
        <f t="shared" si="40"/>
        <v/>
      </c>
      <c r="C93" s="15" t="str">
        <f t="shared" si="42"/>
        <v/>
      </c>
      <c r="D93" s="15" t="str">
        <f t="shared" si="43"/>
        <v>&gt;Earth's population</v>
      </c>
      <c r="E93" s="16" t="e">
        <f t="shared" si="29"/>
        <v>#VALUE!</v>
      </c>
      <c r="F93" s="49" t="str">
        <f t="shared" si="44"/>
        <v/>
      </c>
      <c r="G93" s="18">
        <f t="shared" si="30"/>
        <v>9</v>
      </c>
      <c r="H93" s="18">
        <f t="shared" si="31"/>
        <v>9</v>
      </c>
      <c r="I93" s="18">
        <f t="shared" si="32"/>
        <v>9</v>
      </c>
      <c r="J93" s="18">
        <f t="shared" si="33"/>
        <v>9</v>
      </c>
      <c r="K93" s="18">
        <f t="shared" si="34"/>
        <v>9</v>
      </c>
      <c r="L93" s="18">
        <f t="shared" si="35"/>
        <v>9</v>
      </c>
      <c r="M93" s="18">
        <f t="shared" si="36"/>
        <v>9</v>
      </c>
      <c r="N93" s="18">
        <f t="shared" si="37"/>
        <v>9</v>
      </c>
      <c r="O93" s="18">
        <f t="shared" si="38"/>
        <v>9</v>
      </c>
      <c r="P93" s="18">
        <f t="shared" si="39"/>
        <v>9</v>
      </c>
    </row>
    <row r="94" spans="1:16" x14ac:dyDescent="0.2">
      <c r="A94" s="2" t="str">
        <f t="shared" si="41"/>
        <v/>
      </c>
      <c r="B94" s="52" t="str">
        <f t="shared" si="40"/>
        <v/>
      </c>
      <c r="C94" s="15" t="str">
        <f t="shared" si="42"/>
        <v/>
      </c>
      <c r="D94" s="15" t="str">
        <f t="shared" si="43"/>
        <v>&gt;Earth's population</v>
      </c>
      <c r="E94" s="16" t="e">
        <f t="shared" si="29"/>
        <v>#VALUE!</v>
      </c>
      <c r="F94" s="49" t="str">
        <f t="shared" si="44"/>
        <v/>
      </c>
      <c r="G94" s="18">
        <f t="shared" si="30"/>
        <v>9</v>
      </c>
      <c r="H94" s="18">
        <f t="shared" si="31"/>
        <v>9</v>
      </c>
      <c r="I94" s="18">
        <f t="shared" si="32"/>
        <v>9</v>
      </c>
      <c r="J94" s="18">
        <f t="shared" si="33"/>
        <v>9</v>
      </c>
      <c r="K94" s="18">
        <f t="shared" si="34"/>
        <v>9</v>
      </c>
      <c r="L94" s="18">
        <f t="shared" si="35"/>
        <v>9</v>
      </c>
      <c r="M94" s="18">
        <f t="shared" si="36"/>
        <v>9</v>
      </c>
      <c r="N94" s="18">
        <f t="shared" si="37"/>
        <v>9</v>
      </c>
      <c r="O94" s="18">
        <f t="shared" si="38"/>
        <v>9</v>
      </c>
      <c r="P94" s="18">
        <f t="shared" si="39"/>
        <v>9</v>
      </c>
    </row>
    <row r="95" spans="1:16" x14ac:dyDescent="0.2">
      <c r="A95" s="2" t="str">
        <f t="shared" si="41"/>
        <v/>
      </c>
      <c r="B95" s="52" t="str">
        <f t="shared" si="40"/>
        <v/>
      </c>
      <c r="C95" s="15" t="str">
        <f t="shared" si="42"/>
        <v/>
      </c>
      <c r="D95" s="15" t="str">
        <f t="shared" si="43"/>
        <v>&gt;Earth's population</v>
      </c>
      <c r="E95" s="16" t="e">
        <f t="shared" si="29"/>
        <v>#VALUE!</v>
      </c>
      <c r="F95" s="49" t="str">
        <f t="shared" si="44"/>
        <v/>
      </c>
      <c r="G95" s="18">
        <f t="shared" si="30"/>
        <v>9</v>
      </c>
      <c r="H95" s="18">
        <f t="shared" si="31"/>
        <v>9</v>
      </c>
      <c r="I95" s="18">
        <f t="shared" si="32"/>
        <v>9</v>
      </c>
      <c r="J95" s="18">
        <f t="shared" si="33"/>
        <v>9</v>
      </c>
      <c r="K95" s="18">
        <f t="shared" si="34"/>
        <v>9</v>
      </c>
      <c r="L95" s="18">
        <f t="shared" si="35"/>
        <v>9</v>
      </c>
      <c r="M95" s="18">
        <f t="shared" si="36"/>
        <v>9</v>
      </c>
      <c r="N95" s="18">
        <f t="shared" si="37"/>
        <v>9</v>
      </c>
      <c r="O95" s="18">
        <f t="shared" si="38"/>
        <v>9</v>
      </c>
      <c r="P95" s="18">
        <f t="shared" si="39"/>
        <v>9</v>
      </c>
    </row>
    <row r="96" spans="1:16" x14ac:dyDescent="0.2">
      <c r="A96" s="2" t="str">
        <f t="shared" si="41"/>
        <v/>
      </c>
      <c r="B96" s="52" t="str">
        <f t="shared" si="40"/>
        <v/>
      </c>
      <c r="C96" s="15" t="str">
        <f t="shared" si="42"/>
        <v/>
      </c>
      <c r="D96" s="15" t="str">
        <f t="shared" si="43"/>
        <v>&gt;Earth's population</v>
      </c>
      <c r="E96" s="16" t="e">
        <f t="shared" si="29"/>
        <v>#VALUE!</v>
      </c>
      <c r="F96" s="49" t="str">
        <f t="shared" si="44"/>
        <v/>
      </c>
      <c r="G96" s="18">
        <f t="shared" si="30"/>
        <v>9</v>
      </c>
      <c r="H96" s="18">
        <f t="shared" si="31"/>
        <v>9</v>
      </c>
      <c r="I96" s="18">
        <f t="shared" si="32"/>
        <v>9</v>
      </c>
      <c r="J96" s="18">
        <f t="shared" si="33"/>
        <v>9</v>
      </c>
      <c r="K96" s="18">
        <f t="shared" si="34"/>
        <v>9</v>
      </c>
      <c r="L96" s="18">
        <f t="shared" si="35"/>
        <v>9</v>
      </c>
      <c r="M96" s="18">
        <f t="shared" si="36"/>
        <v>9</v>
      </c>
      <c r="N96" s="18">
        <f t="shared" si="37"/>
        <v>9</v>
      </c>
      <c r="O96" s="18">
        <f t="shared" si="38"/>
        <v>9</v>
      </c>
      <c r="P96" s="18">
        <f t="shared" si="39"/>
        <v>9</v>
      </c>
    </row>
    <row r="97" spans="1:16" x14ac:dyDescent="0.2">
      <c r="A97" s="2" t="str">
        <f t="shared" si="41"/>
        <v/>
      </c>
      <c r="B97" s="52" t="str">
        <f t="shared" si="40"/>
        <v/>
      </c>
      <c r="C97" s="15" t="str">
        <f t="shared" si="42"/>
        <v/>
      </c>
      <c r="D97" s="15" t="str">
        <f t="shared" si="43"/>
        <v>&gt;Earth's population</v>
      </c>
      <c r="E97" s="16" t="e">
        <f t="shared" si="29"/>
        <v>#VALUE!</v>
      </c>
      <c r="F97" s="49" t="str">
        <f t="shared" si="44"/>
        <v/>
      </c>
      <c r="G97" s="18">
        <f t="shared" si="30"/>
        <v>9</v>
      </c>
      <c r="H97" s="18">
        <f t="shared" si="31"/>
        <v>9</v>
      </c>
      <c r="I97" s="18">
        <f t="shared" si="32"/>
        <v>9</v>
      </c>
      <c r="J97" s="18">
        <f t="shared" si="33"/>
        <v>9</v>
      </c>
      <c r="K97" s="18">
        <f t="shared" si="34"/>
        <v>9</v>
      </c>
      <c r="L97" s="18">
        <f t="shared" si="35"/>
        <v>9</v>
      </c>
      <c r="M97" s="18">
        <f t="shared" si="36"/>
        <v>9</v>
      </c>
      <c r="N97" s="18">
        <f t="shared" si="37"/>
        <v>9</v>
      </c>
      <c r="O97" s="18">
        <f t="shared" si="38"/>
        <v>9</v>
      </c>
      <c r="P97" s="18">
        <f t="shared" si="39"/>
        <v>9</v>
      </c>
    </row>
    <row r="98" spans="1:16" x14ac:dyDescent="0.2">
      <c r="A98" s="2" t="str">
        <f t="shared" si="41"/>
        <v/>
      </c>
      <c r="B98" s="52" t="str">
        <f t="shared" si="40"/>
        <v/>
      </c>
      <c r="C98" s="15" t="str">
        <f t="shared" si="42"/>
        <v/>
      </c>
      <c r="D98" s="15" t="str">
        <f t="shared" si="43"/>
        <v>&gt;Earth's population</v>
      </c>
      <c r="E98" s="16" t="e">
        <f t="shared" si="29"/>
        <v>#VALUE!</v>
      </c>
      <c r="F98" s="49" t="str">
        <f t="shared" si="44"/>
        <v/>
      </c>
      <c r="G98" s="18">
        <f t="shared" si="30"/>
        <v>9</v>
      </c>
      <c r="H98" s="18">
        <f t="shared" si="31"/>
        <v>9</v>
      </c>
      <c r="I98" s="18">
        <f t="shared" si="32"/>
        <v>9</v>
      </c>
      <c r="J98" s="18">
        <f t="shared" si="33"/>
        <v>9</v>
      </c>
      <c r="K98" s="18">
        <f t="shared" si="34"/>
        <v>9</v>
      </c>
      <c r="L98" s="18">
        <f t="shared" si="35"/>
        <v>9</v>
      </c>
      <c r="M98" s="18">
        <f t="shared" si="36"/>
        <v>9</v>
      </c>
      <c r="N98" s="18">
        <f t="shared" si="37"/>
        <v>9</v>
      </c>
      <c r="O98" s="18">
        <f t="shared" si="38"/>
        <v>9</v>
      </c>
      <c r="P98" s="18">
        <f t="shared" si="39"/>
        <v>9</v>
      </c>
    </row>
    <row r="99" spans="1:16" x14ac:dyDescent="0.2">
      <c r="A99" s="2" t="str">
        <f t="shared" si="41"/>
        <v/>
      </c>
      <c r="B99" s="52" t="str">
        <f t="shared" si="40"/>
        <v/>
      </c>
      <c r="C99" s="15" t="str">
        <f t="shared" si="42"/>
        <v/>
      </c>
      <c r="D99" s="15" t="str">
        <f t="shared" si="43"/>
        <v>&gt;Earth's population</v>
      </c>
      <c r="E99" s="16" t="e">
        <f t="shared" si="29"/>
        <v>#VALUE!</v>
      </c>
      <c r="F99" s="49" t="str">
        <f t="shared" si="44"/>
        <v/>
      </c>
      <c r="G99" s="18">
        <f t="shared" si="30"/>
        <v>9</v>
      </c>
      <c r="H99" s="18">
        <f t="shared" si="31"/>
        <v>9</v>
      </c>
      <c r="I99" s="18">
        <f t="shared" si="32"/>
        <v>9</v>
      </c>
      <c r="J99" s="18">
        <f t="shared" si="33"/>
        <v>9</v>
      </c>
      <c r="K99" s="18">
        <f t="shared" si="34"/>
        <v>9</v>
      </c>
      <c r="L99" s="18">
        <f t="shared" si="35"/>
        <v>9</v>
      </c>
      <c r="M99" s="18">
        <f t="shared" si="36"/>
        <v>9</v>
      </c>
      <c r="N99" s="18">
        <f t="shared" si="37"/>
        <v>9</v>
      </c>
      <c r="O99" s="18">
        <f t="shared" si="38"/>
        <v>9</v>
      </c>
      <c r="P99" s="18">
        <f t="shared" si="39"/>
        <v>9</v>
      </c>
    </row>
    <row r="100" spans="1:16" x14ac:dyDescent="0.2">
      <c r="A100" s="2" t="str">
        <f t="shared" si="41"/>
        <v/>
      </c>
      <c r="B100" s="52" t="str">
        <f t="shared" si="40"/>
        <v/>
      </c>
      <c r="C100" s="15" t="str">
        <f t="shared" si="42"/>
        <v/>
      </c>
      <c r="D100" s="15" t="str">
        <f t="shared" si="43"/>
        <v>&gt;Earth's population</v>
      </c>
      <c r="E100" s="16" t="e">
        <f t="shared" si="29"/>
        <v>#VALUE!</v>
      </c>
      <c r="F100" s="49" t="str">
        <f t="shared" si="44"/>
        <v/>
      </c>
      <c r="G100" s="18">
        <f t="shared" si="30"/>
        <v>9</v>
      </c>
      <c r="H100" s="18">
        <f t="shared" si="31"/>
        <v>9</v>
      </c>
      <c r="I100" s="18">
        <f t="shared" si="32"/>
        <v>9</v>
      </c>
      <c r="J100" s="18">
        <f t="shared" si="33"/>
        <v>9</v>
      </c>
      <c r="K100" s="18">
        <f t="shared" si="34"/>
        <v>9</v>
      </c>
      <c r="L100" s="18">
        <f t="shared" si="35"/>
        <v>9</v>
      </c>
      <c r="M100" s="18">
        <f t="shared" si="36"/>
        <v>9</v>
      </c>
      <c r="N100" s="18">
        <f t="shared" si="37"/>
        <v>9</v>
      </c>
      <c r="O100" s="18">
        <f t="shared" si="38"/>
        <v>9</v>
      </c>
      <c r="P100" s="18">
        <f t="shared" si="39"/>
        <v>9</v>
      </c>
    </row>
    <row r="101" spans="1:16" x14ac:dyDescent="0.2">
      <c r="A101" s="2" t="str">
        <f t="shared" si="41"/>
        <v/>
      </c>
      <c r="B101" s="52" t="str">
        <f t="shared" si="40"/>
        <v/>
      </c>
      <c r="C101" s="15" t="str">
        <f t="shared" si="42"/>
        <v/>
      </c>
      <c r="D101" s="15" t="str">
        <f t="shared" si="43"/>
        <v>&gt;Earth's population</v>
      </c>
      <c r="E101" s="16" t="e">
        <f t="shared" si="29"/>
        <v>#VALUE!</v>
      </c>
      <c r="F101" s="49" t="str">
        <f t="shared" si="44"/>
        <v/>
      </c>
      <c r="G101" s="18">
        <f t="shared" si="30"/>
        <v>9</v>
      </c>
      <c r="H101" s="18">
        <f t="shared" si="31"/>
        <v>9</v>
      </c>
      <c r="I101" s="18">
        <f t="shared" si="32"/>
        <v>9</v>
      </c>
      <c r="J101" s="18">
        <f t="shared" si="33"/>
        <v>9</v>
      </c>
      <c r="K101" s="18">
        <f t="shared" si="34"/>
        <v>9</v>
      </c>
      <c r="L101" s="18">
        <f t="shared" si="35"/>
        <v>9</v>
      </c>
      <c r="M101" s="18">
        <f t="shared" si="36"/>
        <v>9</v>
      </c>
      <c r="N101" s="18">
        <f t="shared" si="37"/>
        <v>9</v>
      </c>
      <c r="O101" s="18">
        <f t="shared" si="38"/>
        <v>9</v>
      </c>
      <c r="P101" s="18">
        <f t="shared" si="39"/>
        <v>9</v>
      </c>
    </row>
    <row r="102" spans="1:16" x14ac:dyDescent="0.2">
      <c r="A102" s="2" t="str">
        <f t="shared" si="41"/>
        <v/>
      </c>
      <c r="B102" s="52" t="str">
        <f t="shared" si="40"/>
        <v/>
      </c>
      <c r="C102" s="15" t="str">
        <f t="shared" si="42"/>
        <v/>
      </c>
      <c r="D102" s="15" t="str">
        <f t="shared" si="43"/>
        <v>&gt;Earth's population</v>
      </c>
      <c r="E102" s="16" t="e">
        <f t="shared" si="29"/>
        <v>#VALUE!</v>
      </c>
      <c r="F102" s="49" t="str">
        <f t="shared" si="44"/>
        <v/>
      </c>
      <c r="G102" s="18">
        <f t="shared" si="30"/>
        <v>9</v>
      </c>
      <c r="H102" s="18">
        <f t="shared" si="31"/>
        <v>9</v>
      </c>
      <c r="I102" s="18">
        <f t="shared" si="32"/>
        <v>9</v>
      </c>
      <c r="J102" s="18">
        <f t="shared" si="33"/>
        <v>9</v>
      </c>
      <c r="K102" s="18">
        <f t="shared" si="34"/>
        <v>9</v>
      </c>
      <c r="L102" s="18">
        <f t="shared" si="35"/>
        <v>9</v>
      </c>
      <c r="M102" s="18">
        <f t="shared" si="36"/>
        <v>9</v>
      </c>
      <c r="N102" s="18">
        <f t="shared" si="37"/>
        <v>9</v>
      </c>
      <c r="O102" s="18">
        <f t="shared" si="38"/>
        <v>9</v>
      </c>
      <c r="P102" s="18">
        <f t="shared" si="39"/>
        <v>9</v>
      </c>
    </row>
    <row r="103" spans="1:16" x14ac:dyDescent="0.2">
      <c r="A103" s="2" t="str">
        <f t="shared" si="41"/>
        <v/>
      </c>
      <c r="B103" s="52" t="str">
        <f t="shared" si="40"/>
        <v/>
      </c>
      <c r="C103" s="15" t="str">
        <f t="shared" si="42"/>
        <v/>
      </c>
      <c r="D103" s="15" t="str">
        <f t="shared" si="43"/>
        <v>&gt;Earth's population</v>
      </c>
      <c r="E103" s="16" t="e">
        <f t="shared" si="29"/>
        <v>#VALUE!</v>
      </c>
      <c r="F103" s="49" t="str">
        <f t="shared" si="44"/>
        <v/>
      </c>
      <c r="G103" s="18">
        <f t="shared" si="30"/>
        <v>9</v>
      </c>
      <c r="H103" s="18">
        <f t="shared" si="31"/>
        <v>9</v>
      </c>
      <c r="I103" s="18">
        <f t="shared" si="32"/>
        <v>9</v>
      </c>
      <c r="J103" s="18">
        <f t="shared" si="33"/>
        <v>9</v>
      </c>
      <c r="K103" s="18">
        <f t="shared" si="34"/>
        <v>9</v>
      </c>
      <c r="L103" s="18">
        <f t="shared" si="35"/>
        <v>9</v>
      </c>
      <c r="M103" s="18">
        <f t="shared" si="36"/>
        <v>9</v>
      </c>
      <c r="N103" s="18">
        <f t="shared" si="37"/>
        <v>9</v>
      </c>
      <c r="O103" s="18">
        <f t="shared" si="38"/>
        <v>9</v>
      </c>
      <c r="P103" s="18">
        <f t="shared" si="39"/>
        <v>9</v>
      </c>
    </row>
    <row r="104" spans="1:16" x14ac:dyDescent="0.2">
      <c r="A104" s="2" t="str">
        <f t="shared" si="41"/>
        <v/>
      </c>
      <c r="B104" s="52" t="str">
        <f t="shared" si="40"/>
        <v/>
      </c>
      <c r="C104" s="15" t="str">
        <f t="shared" si="42"/>
        <v/>
      </c>
      <c r="D104" s="15" t="str">
        <f t="shared" si="43"/>
        <v>&gt;Earth's population</v>
      </c>
      <c r="E104" s="16" t="e">
        <f t="shared" si="29"/>
        <v>#VALUE!</v>
      </c>
      <c r="F104" s="49" t="str">
        <f t="shared" si="44"/>
        <v/>
      </c>
      <c r="G104" s="18">
        <f t="shared" si="30"/>
        <v>9</v>
      </c>
      <c r="H104" s="18">
        <f t="shared" si="31"/>
        <v>9</v>
      </c>
      <c r="I104" s="18">
        <f t="shared" si="32"/>
        <v>9</v>
      </c>
      <c r="J104" s="18">
        <f t="shared" si="33"/>
        <v>9</v>
      </c>
      <c r="K104" s="18">
        <f t="shared" si="34"/>
        <v>9</v>
      </c>
      <c r="L104" s="18">
        <f t="shared" si="35"/>
        <v>9</v>
      </c>
      <c r="M104" s="18">
        <f t="shared" si="36"/>
        <v>9</v>
      </c>
      <c r="N104" s="18">
        <f t="shared" si="37"/>
        <v>9</v>
      </c>
      <c r="O104" s="18">
        <f t="shared" si="38"/>
        <v>9</v>
      </c>
      <c r="P104" s="18">
        <f t="shared" si="39"/>
        <v>9</v>
      </c>
    </row>
    <row r="105" spans="1:16" x14ac:dyDescent="0.2">
      <c r="A105" s="2" t="str">
        <f t="shared" si="41"/>
        <v/>
      </c>
      <c r="B105" s="52" t="str">
        <f t="shared" si="40"/>
        <v/>
      </c>
      <c r="C105" s="15" t="str">
        <f t="shared" si="42"/>
        <v/>
      </c>
      <c r="D105" s="15" t="str">
        <f t="shared" si="43"/>
        <v>&gt;Earth's population</v>
      </c>
      <c r="E105" s="16" t="e">
        <f t="shared" si="29"/>
        <v>#VALUE!</v>
      </c>
      <c r="F105" s="49" t="str">
        <f t="shared" si="44"/>
        <v/>
      </c>
      <c r="G105" s="18">
        <f t="shared" si="30"/>
        <v>9</v>
      </c>
      <c r="H105" s="18">
        <f t="shared" si="31"/>
        <v>9</v>
      </c>
      <c r="I105" s="18">
        <f t="shared" si="32"/>
        <v>9</v>
      </c>
      <c r="J105" s="18">
        <f t="shared" si="33"/>
        <v>9</v>
      </c>
      <c r="K105" s="18">
        <f t="shared" si="34"/>
        <v>9</v>
      </c>
      <c r="L105" s="18">
        <f t="shared" si="35"/>
        <v>9</v>
      </c>
      <c r="M105" s="18">
        <f t="shared" si="36"/>
        <v>9</v>
      </c>
      <c r="N105" s="18">
        <f t="shared" si="37"/>
        <v>9</v>
      </c>
      <c r="O105" s="18">
        <f t="shared" si="38"/>
        <v>9</v>
      </c>
      <c r="P105" s="18">
        <f t="shared" si="39"/>
        <v>9</v>
      </c>
    </row>
    <row r="106" spans="1:16" x14ac:dyDescent="0.2">
      <c r="A106" s="2" t="str">
        <f t="shared" si="41"/>
        <v/>
      </c>
      <c r="B106" s="52" t="str">
        <f t="shared" si="40"/>
        <v/>
      </c>
      <c r="C106" s="15" t="str">
        <f t="shared" si="42"/>
        <v/>
      </c>
      <c r="D106" s="15" t="str">
        <f t="shared" si="43"/>
        <v>&gt;Earth's population</v>
      </c>
      <c r="E106" s="16" t="e">
        <f t="shared" si="29"/>
        <v>#VALUE!</v>
      </c>
      <c r="F106" s="49" t="str">
        <f t="shared" si="44"/>
        <v/>
      </c>
      <c r="G106" s="18">
        <f t="shared" si="30"/>
        <v>9</v>
      </c>
      <c r="H106" s="18">
        <f t="shared" si="31"/>
        <v>9</v>
      </c>
      <c r="I106" s="18">
        <f t="shared" si="32"/>
        <v>9</v>
      </c>
      <c r="J106" s="18">
        <f t="shared" si="33"/>
        <v>9</v>
      </c>
      <c r="K106" s="18">
        <f t="shared" si="34"/>
        <v>9</v>
      </c>
      <c r="L106" s="18">
        <f t="shared" si="35"/>
        <v>9</v>
      </c>
      <c r="M106" s="18">
        <f t="shared" si="36"/>
        <v>9</v>
      </c>
      <c r="N106" s="18">
        <f t="shared" si="37"/>
        <v>9</v>
      </c>
      <c r="O106" s="18">
        <f t="shared" si="38"/>
        <v>9</v>
      </c>
      <c r="P106" s="18">
        <f t="shared" si="39"/>
        <v>9</v>
      </c>
    </row>
    <row r="107" spans="1:16" x14ac:dyDescent="0.2">
      <c r="A107"/>
      <c r="B107"/>
      <c r="C107"/>
      <c r="D107"/>
      <c r="E107"/>
    </row>
    <row r="108" spans="1:16" x14ac:dyDescent="0.2">
      <c r="A108"/>
      <c r="B108"/>
      <c r="C108"/>
      <c r="D108"/>
      <c r="E108"/>
    </row>
    <row r="109" spans="1:16" x14ac:dyDescent="0.2">
      <c r="A109"/>
      <c r="B109"/>
      <c r="C109"/>
      <c r="D109"/>
      <c r="E109"/>
    </row>
    <row r="110" spans="1:16" x14ac:dyDescent="0.2">
      <c r="A110"/>
      <c r="B110"/>
      <c r="C110"/>
      <c r="D110"/>
      <c r="E110"/>
    </row>
    <row r="111" spans="1:16" x14ac:dyDescent="0.2">
      <c r="A111"/>
      <c r="B111"/>
      <c r="C111"/>
      <c r="D111"/>
      <c r="E111"/>
    </row>
    <row r="112" spans="1:16" x14ac:dyDescent="0.2">
      <c r="A112"/>
      <c r="B112"/>
      <c r="C112"/>
      <c r="D112"/>
      <c r="E112"/>
    </row>
    <row r="113" spans="1:5" x14ac:dyDescent="0.2">
      <c r="A113"/>
      <c r="B113"/>
      <c r="C113"/>
      <c r="D113"/>
      <c r="E113"/>
    </row>
    <row r="114" spans="1:5" x14ac:dyDescent="0.2">
      <c r="A114"/>
      <c r="B114"/>
      <c r="C114"/>
      <c r="D114"/>
      <c r="E114"/>
    </row>
    <row r="115" spans="1:5" x14ac:dyDescent="0.2">
      <c r="A115"/>
      <c r="B115"/>
      <c r="C115"/>
      <c r="D115"/>
      <c r="E115"/>
    </row>
    <row r="116" spans="1:5" x14ac:dyDescent="0.2">
      <c r="A116"/>
      <c r="B116"/>
      <c r="C116"/>
      <c r="D116"/>
      <c r="E116"/>
    </row>
    <row r="117" spans="1:5" x14ac:dyDescent="0.2">
      <c r="A117"/>
      <c r="B117"/>
      <c r="C117"/>
      <c r="D117"/>
      <c r="E117"/>
    </row>
    <row r="118" spans="1:5" x14ac:dyDescent="0.2">
      <c r="A118"/>
      <c r="B118"/>
      <c r="C118"/>
      <c r="D118"/>
      <c r="E118"/>
    </row>
    <row r="119" spans="1:5" x14ac:dyDescent="0.2">
      <c r="A119"/>
      <c r="B119"/>
      <c r="C119"/>
      <c r="D119"/>
      <c r="E119"/>
    </row>
    <row r="120" spans="1:5" x14ac:dyDescent="0.2">
      <c r="A120"/>
      <c r="B120"/>
      <c r="C120"/>
      <c r="D120"/>
      <c r="E120"/>
    </row>
    <row r="121" spans="1:5" x14ac:dyDescent="0.2">
      <c r="A121"/>
      <c r="B121"/>
      <c r="C121"/>
      <c r="D121"/>
      <c r="E121"/>
    </row>
    <row r="122" spans="1:5" x14ac:dyDescent="0.2">
      <c r="A122"/>
      <c r="B122"/>
      <c r="C122"/>
      <c r="D122"/>
      <c r="E122"/>
    </row>
    <row r="123" spans="1:5" x14ac:dyDescent="0.2">
      <c r="A123"/>
      <c r="B123"/>
      <c r="C123"/>
      <c r="D123"/>
      <c r="E123"/>
    </row>
    <row r="124" spans="1:5" x14ac:dyDescent="0.2">
      <c r="A124"/>
      <c r="B124"/>
      <c r="C124"/>
      <c r="D124"/>
      <c r="E124"/>
    </row>
    <row r="125" spans="1:5" x14ac:dyDescent="0.2">
      <c r="A125"/>
      <c r="B125"/>
      <c r="C125"/>
      <c r="D125"/>
      <c r="E125"/>
    </row>
    <row r="126" spans="1:5" x14ac:dyDescent="0.2">
      <c r="A126"/>
      <c r="B126"/>
      <c r="C126"/>
      <c r="D126"/>
      <c r="E126"/>
    </row>
    <row r="127" spans="1:5" x14ac:dyDescent="0.2">
      <c r="A127"/>
      <c r="B127"/>
      <c r="C127"/>
      <c r="D127"/>
      <c r="E127"/>
    </row>
    <row r="128" spans="1:5" x14ac:dyDescent="0.2">
      <c r="A128"/>
      <c r="B128"/>
      <c r="C128"/>
      <c r="D128"/>
      <c r="E128"/>
    </row>
    <row r="129" spans="1:5" x14ac:dyDescent="0.2">
      <c r="A129"/>
      <c r="B129"/>
      <c r="C129"/>
      <c r="D129"/>
      <c r="E129"/>
    </row>
  </sheetData>
  <sheetProtection algorithmName="SHA-512" hashValue="uzvv5CSUy803Fqz2ad50ARSmykA+eQdr1kkEYJQgmFEqMdy+Imik+UxQjiivouUYgBlbRevcj/cBlLLPaf/QvQ==" saltValue="WOT5cKkyKT7EDQQPobr7eg==" spinCount="100000" sheet="1" objects="1" scenarios="1" selectLockedCells="1"/>
  <mergeCells count="2">
    <mergeCell ref="J3:K3"/>
    <mergeCell ref="N3:P3"/>
  </mergeCells>
  <conditionalFormatting sqref="G5:P106">
    <cfRule type="expression" dxfId="15" priority="11">
      <formula>G5=9</formula>
    </cfRule>
    <cfRule type="expression" dxfId="14" priority="12">
      <formula>G5=1</formula>
    </cfRule>
    <cfRule type="expression" dxfId="13" priority="13">
      <formula>G5=2</formula>
    </cfRule>
    <cfRule type="expression" dxfId="12" priority="15">
      <formula>G5=0</formula>
    </cfRule>
  </conditionalFormatting>
  <conditionalFormatting sqref="C6:C106">
    <cfRule type="expression" dxfId="11" priority="8">
      <formula>C5&gt;8000000000</formula>
    </cfRule>
  </conditionalFormatting>
  <conditionalFormatting sqref="A5:A106">
    <cfRule type="expression" dxfId="10" priority="28">
      <formula>G$3=A5</formula>
    </cfRule>
  </conditionalFormatting>
  <conditionalFormatting sqref="C5:C106">
    <cfRule type="expression" dxfId="9" priority="29">
      <formula>G$3=A5</formula>
    </cfRule>
  </conditionalFormatting>
  <conditionalFormatting sqref="D6:D106">
    <cfRule type="expression" dxfId="8" priority="4">
      <formula>D5&gt;8000000000</formula>
    </cfRule>
  </conditionalFormatting>
  <conditionalFormatting sqref="D7:D106">
    <cfRule type="expression" dxfId="7" priority="2">
      <formula>D7="&gt;Earth's population"</formula>
    </cfRule>
  </conditionalFormatting>
  <conditionalFormatting sqref="B3">
    <cfRule type="expression" dxfId="6" priority="1">
      <formula>B3&lt;0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86"/>
  <sheetViews>
    <sheetView showGridLines="0" showRowColHeaders="0" workbookViewId="0">
      <selection activeCell="B3" sqref="B3"/>
    </sheetView>
  </sheetViews>
  <sheetFormatPr baseColWidth="10" defaultColWidth="11.1640625" defaultRowHeight="16" x14ac:dyDescent="0.2"/>
  <cols>
    <col min="1" max="1" width="10.83203125" style="2" customWidth="1"/>
    <col min="2" max="2" width="11" style="2" customWidth="1"/>
    <col min="3" max="3" width="10" style="2" customWidth="1"/>
    <col min="4" max="5" width="11.1640625" style="2" customWidth="1"/>
    <col min="6" max="6" width="4.5" customWidth="1"/>
    <col min="7" max="7" width="5.1640625" customWidth="1"/>
    <col min="8" max="8" width="3.1640625" customWidth="1"/>
    <col min="9" max="9" width="3.83203125" customWidth="1"/>
    <col min="10" max="12" width="4.83203125" customWidth="1"/>
    <col min="13" max="16" width="3.1640625" customWidth="1"/>
    <col min="17" max="18" width="6.6640625" customWidth="1"/>
    <col min="19" max="19" width="6.5" customWidth="1"/>
    <col min="20" max="56" width="3.1640625" customWidth="1"/>
  </cols>
  <sheetData>
    <row r="1" spans="1:24" ht="31" customHeight="1" x14ac:dyDescent="0.35">
      <c r="A1" s="1" t="s">
        <v>0</v>
      </c>
      <c r="E1" s="9">
        <f>IF(C3="go",E1+1,0)</f>
        <v>0</v>
      </c>
      <c r="H1" s="34"/>
      <c r="L1" s="2"/>
      <c r="Q1" s="2"/>
    </row>
    <row r="2" spans="1:24" ht="23" customHeight="1" x14ac:dyDescent="0.2">
      <c r="A2" s="11" t="s">
        <v>19</v>
      </c>
      <c r="E2" s="9"/>
      <c r="H2" s="2"/>
      <c r="L2" s="2"/>
      <c r="M2" s="3"/>
    </row>
    <row r="3" spans="1:24" ht="23" customHeight="1" x14ac:dyDescent="0.3">
      <c r="A3" s="4" t="s">
        <v>1</v>
      </c>
      <c r="B3" s="5"/>
      <c r="C3" s="6"/>
      <c r="D3" s="41" t="s">
        <v>10</v>
      </c>
      <c r="E3" s="42">
        <f>E1-1</f>
        <v>-1</v>
      </c>
      <c r="F3" s="43"/>
      <c r="G3" s="43"/>
      <c r="H3" s="43"/>
      <c r="I3" s="44" t="s">
        <v>4</v>
      </c>
      <c r="J3" s="64">
        <f>IF(C3="",0,INT(VLOOKUP(E3,A5:D130,3)))</f>
        <v>0</v>
      </c>
      <c r="K3" s="64"/>
      <c r="L3" s="64"/>
      <c r="M3" s="45"/>
      <c r="N3" s="45"/>
      <c r="O3" s="45"/>
      <c r="P3" s="46" t="s">
        <v>3</v>
      </c>
      <c r="Q3" s="64">
        <f>VLOOKUP(E3+9,A5:D130,4)</f>
        <v>1</v>
      </c>
      <c r="R3" s="65"/>
      <c r="S3" s="65"/>
      <c r="T3" s="47">
        <f>D50</f>
        <v>1</v>
      </c>
      <c r="X3" s="3"/>
    </row>
    <row r="4" spans="1:24" ht="14" customHeight="1" x14ac:dyDescent="0.2">
      <c r="A4" s="35" t="s">
        <v>2</v>
      </c>
      <c r="B4" s="35" t="s">
        <v>5</v>
      </c>
      <c r="C4" s="35" t="s">
        <v>4</v>
      </c>
      <c r="D4" s="35" t="s">
        <v>3</v>
      </c>
      <c r="E4" s="35" t="s">
        <v>6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4" ht="13" customHeight="1" x14ac:dyDescent="0.2">
      <c r="A5" s="35">
        <v>0</v>
      </c>
      <c r="B5" s="35">
        <v>1</v>
      </c>
      <c r="C5" s="35">
        <v>0</v>
      </c>
      <c r="D5" s="35">
        <v>1</v>
      </c>
      <c r="E5" s="35">
        <v>1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4" ht="13" customHeight="1" x14ac:dyDescent="0.2">
      <c r="A6" s="9">
        <f>IF(A5&lt;E$3,A5+1,A5)</f>
        <v>0</v>
      </c>
      <c r="B6" s="10">
        <f>IF(C$3&lt;&gt;"go",B5,IF(A6=A5+1,IF($E$3&lt;=A6,MROUND(B$3*B5,1),B6),B5))</f>
        <v>1</v>
      </c>
      <c r="C6" s="35">
        <v>0</v>
      </c>
      <c r="D6" s="10">
        <f t="shared" ref="D6" si="0">IF(C$3="",1,IF(A6=A5+1,MROUND(D5+B6-C6,1),D5))</f>
        <v>1</v>
      </c>
      <c r="E6" s="10">
        <f t="shared" ref="E6" si="1">IF(C$3="",1,IF(A6=A5+1,MROUND(E5+B6,1),E5))</f>
        <v>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24" ht="13" customHeight="1" x14ac:dyDescent="0.2">
      <c r="A7" s="9">
        <f t="shared" ref="A7:A70" si="2">IF(A6&lt;E$3,A6+1,A6)</f>
        <v>0</v>
      </c>
      <c r="B7" s="10">
        <f>IF($C$3&lt;&gt;"go",B6,IF($A7=$A6+1,IF($E$3&lt;=A7,MROUND($B$3*B6*(1-$K$1),1),B7),B6))</f>
        <v>1</v>
      </c>
      <c r="C7" s="10">
        <f>IF($C$3="",C5,IF($A7=$A6+1,B5+C6,C6))</f>
        <v>0</v>
      </c>
      <c r="D7" s="10">
        <f>IF($C$3="",1,IF(D6+B7-B5&lt;0,0,IF(A7=A6+1,MROUND(D6+B7-B5,1),D6)))</f>
        <v>1</v>
      </c>
      <c r="E7" s="10">
        <f>IF($C$3="",1,IF(A7=A6+1,MROUND(E6+B7,1),E6))</f>
        <v>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24" ht="13" customHeight="1" x14ac:dyDescent="0.2">
      <c r="A8" s="9">
        <f>IF(E7&gt;8*10^9,"",IF(A7&lt;E$3,A7+1,A7))</f>
        <v>0</v>
      </c>
      <c r="B8" s="10">
        <f t="shared" ref="B8:B71" si="3">IF($C$3&lt;&gt;"go",B7,IF($A8=$A7+1,IF($E$3&lt;=A8,MROUND($B$3*B7*(1-$K$1),1),B8),B7))</f>
        <v>1</v>
      </c>
      <c r="C8" s="10">
        <f t="shared" ref="C8:C71" si="4">IF($C$3="",C6,IF($A8=$A7+1,B6+C7,C7))</f>
        <v>0</v>
      </c>
      <c r="D8" s="10">
        <f t="shared" ref="D8:D71" si="5">IF($C$3="",1,IF(D7+B8-B6&lt;0,0,IF(A8=A7+1,MROUND(D7+B8-B6,1),D7)))</f>
        <v>1</v>
      </c>
      <c r="E8" s="10">
        <f t="shared" ref="E8:E71" si="6">IF($C$3="",1,IF(A8=A7+1,MROUND(E7+B8,1),E7))</f>
        <v>1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24" ht="13" customHeight="1" x14ac:dyDescent="0.2">
      <c r="A9" s="9">
        <f t="shared" ref="A9:A55" si="7">IF(E8&gt;8*10^9,"",IF(A8&lt;E$3,A8+1,A8))</f>
        <v>0</v>
      </c>
      <c r="B9" s="10">
        <f t="shared" si="3"/>
        <v>1</v>
      </c>
      <c r="C9" s="10">
        <f t="shared" si="4"/>
        <v>0</v>
      </c>
      <c r="D9" s="10">
        <f t="shared" si="5"/>
        <v>1</v>
      </c>
      <c r="E9" s="10">
        <f t="shared" si="6"/>
        <v>1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24" ht="13" customHeight="1" x14ac:dyDescent="0.2">
      <c r="A10" s="9">
        <f t="shared" si="7"/>
        <v>0</v>
      </c>
      <c r="B10" s="10">
        <f t="shared" si="3"/>
        <v>1</v>
      </c>
      <c r="C10" s="10">
        <f t="shared" si="4"/>
        <v>0</v>
      </c>
      <c r="D10" s="10">
        <f t="shared" si="5"/>
        <v>1</v>
      </c>
      <c r="E10" s="10">
        <f t="shared" si="6"/>
        <v>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24" ht="13" customHeight="1" x14ac:dyDescent="0.2">
      <c r="A11" s="9">
        <f t="shared" si="7"/>
        <v>0</v>
      </c>
      <c r="B11" s="10">
        <f t="shared" si="3"/>
        <v>1</v>
      </c>
      <c r="C11" s="10">
        <f t="shared" si="4"/>
        <v>0</v>
      </c>
      <c r="D11" s="10">
        <f t="shared" si="5"/>
        <v>1</v>
      </c>
      <c r="E11" s="10">
        <f t="shared" si="6"/>
        <v>1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24" ht="13" customHeight="1" x14ac:dyDescent="0.2">
      <c r="A12" s="9">
        <f t="shared" si="7"/>
        <v>0</v>
      </c>
      <c r="B12" s="10">
        <f t="shared" si="3"/>
        <v>1</v>
      </c>
      <c r="C12" s="10">
        <f t="shared" si="4"/>
        <v>0</v>
      </c>
      <c r="D12" s="10">
        <f t="shared" si="5"/>
        <v>1</v>
      </c>
      <c r="E12" s="10">
        <f t="shared" si="6"/>
        <v>1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24" ht="13" customHeight="1" x14ac:dyDescent="0.2">
      <c r="A13" s="9">
        <f t="shared" si="7"/>
        <v>0</v>
      </c>
      <c r="B13" s="10">
        <f t="shared" si="3"/>
        <v>1</v>
      </c>
      <c r="C13" s="10">
        <f t="shared" si="4"/>
        <v>0</v>
      </c>
      <c r="D13" s="10">
        <f t="shared" si="5"/>
        <v>1</v>
      </c>
      <c r="E13" s="10">
        <f t="shared" si="6"/>
        <v>1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24" ht="13" customHeight="1" x14ac:dyDescent="0.2">
      <c r="A14" s="9">
        <f t="shared" si="7"/>
        <v>0</v>
      </c>
      <c r="B14" s="10">
        <f t="shared" si="3"/>
        <v>1</v>
      </c>
      <c r="C14" s="10">
        <f t="shared" si="4"/>
        <v>0</v>
      </c>
      <c r="D14" s="10">
        <f t="shared" si="5"/>
        <v>1</v>
      </c>
      <c r="E14" s="10">
        <f t="shared" si="6"/>
        <v>1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24" ht="13" customHeight="1" x14ac:dyDescent="0.2">
      <c r="A15" s="9">
        <f t="shared" si="7"/>
        <v>0</v>
      </c>
      <c r="B15" s="10">
        <f t="shared" si="3"/>
        <v>1</v>
      </c>
      <c r="C15" s="10">
        <f t="shared" si="4"/>
        <v>0</v>
      </c>
      <c r="D15" s="10">
        <f t="shared" si="5"/>
        <v>1</v>
      </c>
      <c r="E15" s="10">
        <f t="shared" si="6"/>
        <v>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24" ht="13" customHeight="1" x14ac:dyDescent="0.2">
      <c r="A16" s="9">
        <f t="shared" si="7"/>
        <v>0</v>
      </c>
      <c r="B16" s="10">
        <f t="shared" si="3"/>
        <v>1</v>
      </c>
      <c r="C16" s="10">
        <f t="shared" si="4"/>
        <v>0</v>
      </c>
      <c r="D16" s="10">
        <f t="shared" si="5"/>
        <v>1</v>
      </c>
      <c r="E16" s="10">
        <f t="shared" si="6"/>
        <v>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13" customHeight="1" x14ac:dyDescent="0.2">
      <c r="A17" s="9">
        <f t="shared" si="7"/>
        <v>0</v>
      </c>
      <c r="B17" s="10">
        <f t="shared" si="3"/>
        <v>1</v>
      </c>
      <c r="C17" s="10">
        <f t="shared" si="4"/>
        <v>0</v>
      </c>
      <c r="D17" s="10">
        <f t="shared" si="5"/>
        <v>1</v>
      </c>
      <c r="E17" s="10">
        <f t="shared" si="6"/>
        <v>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13" customHeight="1" x14ac:dyDescent="0.2">
      <c r="A18" s="9">
        <f t="shared" si="7"/>
        <v>0</v>
      </c>
      <c r="B18" s="10">
        <f t="shared" si="3"/>
        <v>1</v>
      </c>
      <c r="C18" s="10">
        <f t="shared" si="4"/>
        <v>0</v>
      </c>
      <c r="D18" s="10">
        <f t="shared" si="5"/>
        <v>1</v>
      </c>
      <c r="E18" s="10">
        <f t="shared" si="6"/>
        <v>1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ht="13" customHeight="1" x14ac:dyDescent="0.2">
      <c r="A19" s="9">
        <f t="shared" si="7"/>
        <v>0</v>
      </c>
      <c r="B19" s="10">
        <f t="shared" si="3"/>
        <v>1</v>
      </c>
      <c r="C19" s="10">
        <f t="shared" si="4"/>
        <v>0</v>
      </c>
      <c r="D19" s="10">
        <f t="shared" si="5"/>
        <v>1</v>
      </c>
      <c r="E19" s="10">
        <f t="shared" si="6"/>
        <v>1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ht="13" customHeight="1" x14ac:dyDescent="0.2">
      <c r="A20" s="9">
        <f t="shared" si="7"/>
        <v>0</v>
      </c>
      <c r="B20" s="10">
        <f t="shared" si="3"/>
        <v>1</v>
      </c>
      <c r="C20" s="10">
        <f t="shared" si="4"/>
        <v>0</v>
      </c>
      <c r="D20" s="10">
        <f t="shared" si="5"/>
        <v>1</v>
      </c>
      <c r="E20" s="10">
        <f t="shared" si="6"/>
        <v>1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ht="13" customHeight="1" x14ac:dyDescent="0.2">
      <c r="A21" s="9">
        <f t="shared" si="7"/>
        <v>0</v>
      </c>
      <c r="B21" s="10">
        <f t="shared" si="3"/>
        <v>1</v>
      </c>
      <c r="C21" s="10">
        <f t="shared" si="4"/>
        <v>0</v>
      </c>
      <c r="D21" s="10">
        <f t="shared" si="5"/>
        <v>1</v>
      </c>
      <c r="E21" s="10">
        <f t="shared" si="6"/>
        <v>1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13" customHeight="1" x14ac:dyDescent="0.2">
      <c r="A22" s="9">
        <f t="shared" si="7"/>
        <v>0</v>
      </c>
      <c r="B22" s="10">
        <f t="shared" si="3"/>
        <v>1</v>
      </c>
      <c r="C22" s="10">
        <f t="shared" si="4"/>
        <v>0</v>
      </c>
      <c r="D22" s="10">
        <f t="shared" si="5"/>
        <v>1</v>
      </c>
      <c r="E22" s="10">
        <f t="shared" si="6"/>
        <v>1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13" customHeight="1" x14ac:dyDescent="0.2">
      <c r="A23" s="9">
        <f t="shared" si="7"/>
        <v>0</v>
      </c>
      <c r="B23" s="10">
        <f t="shared" si="3"/>
        <v>1</v>
      </c>
      <c r="C23" s="10">
        <f t="shared" si="4"/>
        <v>0</v>
      </c>
      <c r="D23" s="10">
        <f t="shared" si="5"/>
        <v>1</v>
      </c>
      <c r="E23" s="10">
        <f t="shared" si="6"/>
        <v>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3" customHeight="1" x14ac:dyDescent="0.2">
      <c r="A24" s="9">
        <f t="shared" si="7"/>
        <v>0</v>
      </c>
      <c r="B24" s="10">
        <f t="shared" si="3"/>
        <v>1</v>
      </c>
      <c r="C24" s="10">
        <f t="shared" si="4"/>
        <v>0</v>
      </c>
      <c r="D24" s="10">
        <f t="shared" si="5"/>
        <v>1</v>
      </c>
      <c r="E24" s="10">
        <f t="shared" si="6"/>
        <v>1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 ht="13" customHeight="1" x14ac:dyDescent="0.2">
      <c r="A25" s="9">
        <f t="shared" si="7"/>
        <v>0</v>
      </c>
      <c r="B25" s="10">
        <f t="shared" si="3"/>
        <v>1</v>
      </c>
      <c r="C25" s="10">
        <f t="shared" si="4"/>
        <v>0</v>
      </c>
      <c r="D25" s="10">
        <f t="shared" si="5"/>
        <v>1</v>
      </c>
      <c r="E25" s="10">
        <f t="shared" si="6"/>
        <v>1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ht="13" customHeight="1" x14ac:dyDescent="0.2">
      <c r="A26" s="9">
        <f t="shared" si="7"/>
        <v>0</v>
      </c>
      <c r="B26" s="10">
        <f t="shared" si="3"/>
        <v>1</v>
      </c>
      <c r="C26" s="10">
        <f t="shared" si="4"/>
        <v>0</v>
      </c>
      <c r="D26" s="10">
        <f t="shared" si="5"/>
        <v>1</v>
      </c>
      <c r="E26" s="10">
        <f t="shared" si="6"/>
        <v>1</v>
      </c>
      <c r="F26" s="28"/>
      <c r="G26" s="28"/>
      <c r="H26" s="28"/>
    </row>
    <row r="27" spans="1:18" ht="13" customHeight="1" x14ac:dyDescent="0.2">
      <c r="A27" s="9">
        <f t="shared" si="7"/>
        <v>0</v>
      </c>
      <c r="B27" s="10">
        <f t="shared" si="3"/>
        <v>1</v>
      </c>
      <c r="C27" s="10">
        <f t="shared" si="4"/>
        <v>0</v>
      </c>
      <c r="D27" s="10">
        <f t="shared" si="5"/>
        <v>1</v>
      </c>
      <c r="E27" s="10">
        <f t="shared" si="6"/>
        <v>1</v>
      </c>
      <c r="F27" s="28"/>
      <c r="G27" s="28"/>
      <c r="H27" s="28"/>
    </row>
    <row r="28" spans="1:18" ht="13" customHeight="1" x14ac:dyDescent="0.2">
      <c r="A28" s="9">
        <f t="shared" si="7"/>
        <v>0</v>
      </c>
      <c r="B28" s="10">
        <f t="shared" si="3"/>
        <v>1</v>
      </c>
      <c r="C28" s="10">
        <f t="shared" si="4"/>
        <v>0</v>
      </c>
      <c r="D28" s="10">
        <f t="shared" si="5"/>
        <v>1</v>
      </c>
      <c r="E28" s="10">
        <f t="shared" si="6"/>
        <v>1</v>
      </c>
      <c r="F28" s="40"/>
      <c r="G28" s="28"/>
      <c r="H28" s="28"/>
    </row>
    <row r="29" spans="1:18" ht="13" customHeight="1" x14ac:dyDescent="0.2">
      <c r="A29" s="9">
        <f>IF(E28&gt;8*10^9,"",IF(A28&lt;E$3,A28+1,A28))</f>
        <v>0</v>
      </c>
      <c r="B29" s="10">
        <f t="shared" si="3"/>
        <v>1</v>
      </c>
      <c r="C29" s="10">
        <f t="shared" si="4"/>
        <v>0</v>
      </c>
      <c r="D29" s="10">
        <f t="shared" si="5"/>
        <v>1</v>
      </c>
      <c r="E29" s="10">
        <f t="shared" si="6"/>
        <v>1</v>
      </c>
      <c r="F29" s="28"/>
      <c r="G29" s="28"/>
      <c r="H29" s="28"/>
    </row>
    <row r="30" spans="1:18" ht="13" customHeight="1" x14ac:dyDescent="0.2">
      <c r="A30" s="9">
        <f t="shared" si="7"/>
        <v>0</v>
      </c>
      <c r="B30" s="10">
        <f t="shared" si="3"/>
        <v>1</v>
      </c>
      <c r="C30" s="10">
        <f t="shared" si="4"/>
        <v>0</v>
      </c>
      <c r="D30" s="10">
        <f t="shared" si="5"/>
        <v>1</v>
      </c>
      <c r="E30" s="10">
        <f t="shared" si="6"/>
        <v>1</v>
      </c>
      <c r="F30" s="28"/>
      <c r="G30" s="28"/>
      <c r="H30" s="28"/>
    </row>
    <row r="31" spans="1:18" ht="13" customHeight="1" x14ac:dyDescent="0.2">
      <c r="A31" s="9">
        <f t="shared" si="7"/>
        <v>0</v>
      </c>
      <c r="B31" s="10">
        <f t="shared" si="3"/>
        <v>1</v>
      </c>
      <c r="C31" s="10">
        <f t="shared" si="4"/>
        <v>0</v>
      </c>
      <c r="D31" s="10">
        <f t="shared" si="5"/>
        <v>1</v>
      </c>
      <c r="E31" s="10">
        <f t="shared" si="6"/>
        <v>1</v>
      </c>
      <c r="F31" s="28"/>
      <c r="G31" s="28"/>
      <c r="H31" s="28"/>
    </row>
    <row r="32" spans="1:18" ht="13" customHeight="1" x14ac:dyDescent="0.2">
      <c r="A32" s="9">
        <f t="shared" si="7"/>
        <v>0</v>
      </c>
      <c r="B32" s="10">
        <f t="shared" si="3"/>
        <v>1</v>
      </c>
      <c r="C32" s="10">
        <f t="shared" si="4"/>
        <v>0</v>
      </c>
      <c r="D32" s="10">
        <f t="shared" si="5"/>
        <v>1</v>
      </c>
      <c r="E32" s="10">
        <f t="shared" si="6"/>
        <v>1</v>
      </c>
      <c r="F32" s="28"/>
      <c r="G32" s="28"/>
      <c r="H32" s="28"/>
    </row>
    <row r="33" spans="1:8" ht="13" customHeight="1" x14ac:dyDescent="0.2">
      <c r="A33" s="9">
        <f t="shared" si="7"/>
        <v>0</v>
      </c>
      <c r="B33" s="10">
        <f t="shared" si="3"/>
        <v>1</v>
      </c>
      <c r="C33" s="10">
        <f t="shared" si="4"/>
        <v>0</v>
      </c>
      <c r="D33" s="10">
        <f t="shared" si="5"/>
        <v>1</v>
      </c>
      <c r="E33" s="10">
        <f t="shared" si="6"/>
        <v>1</v>
      </c>
      <c r="F33" s="28"/>
      <c r="G33" s="28"/>
      <c r="H33" s="28"/>
    </row>
    <row r="34" spans="1:8" ht="13" customHeight="1" x14ac:dyDescent="0.2">
      <c r="A34" s="9">
        <f t="shared" si="7"/>
        <v>0</v>
      </c>
      <c r="B34" s="10">
        <f t="shared" si="3"/>
        <v>1</v>
      </c>
      <c r="C34" s="10">
        <f t="shared" si="4"/>
        <v>0</v>
      </c>
      <c r="D34" s="10">
        <f t="shared" si="5"/>
        <v>1</v>
      </c>
      <c r="E34" s="10">
        <f t="shared" si="6"/>
        <v>1</v>
      </c>
      <c r="F34" s="28"/>
      <c r="G34" s="28"/>
      <c r="H34" s="28"/>
    </row>
    <row r="35" spans="1:8" ht="13" customHeight="1" x14ac:dyDescent="0.2">
      <c r="A35" s="9">
        <f t="shared" si="7"/>
        <v>0</v>
      </c>
      <c r="B35" s="10">
        <f t="shared" si="3"/>
        <v>1</v>
      </c>
      <c r="C35" s="10">
        <f t="shared" si="4"/>
        <v>0</v>
      </c>
      <c r="D35" s="10">
        <f t="shared" si="5"/>
        <v>1</v>
      </c>
      <c r="E35" s="10">
        <f t="shared" si="6"/>
        <v>1</v>
      </c>
      <c r="F35" s="28"/>
      <c r="G35" s="28"/>
      <c r="H35" s="28"/>
    </row>
    <row r="36" spans="1:8" ht="13" customHeight="1" x14ac:dyDescent="0.2">
      <c r="A36" s="9">
        <f t="shared" si="7"/>
        <v>0</v>
      </c>
      <c r="B36" s="10">
        <f t="shared" si="3"/>
        <v>1</v>
      </c>
      <c r="C36" s="10">
        <f t="shared" si="4"/>
        <v>0</v>
      </c>
      <c r="D36" s="10">
        <f t="shared" si="5"/>
        <v>1</v>
      </c>
      <c r="E36" s="10">
        <f t="shared" si="6"/>
        <v>1</v>
      </c>
      <c r="F36" s="28"/>
      <c r="G36" s="28"/>
      <c r="H36" s="28"/>
    </row>
    <row r="37" spans="1:8" ht="13" customHeight="1" x14ac:dyDescent="0.2">
      <c r="A37" s="9">
        <f t="shared" si="7"/>
        <v>0</v>
      </c>
      <c r="B37" s="10">
        <f t="shared" si="3"/>
        <v>1</v>
      </c>
      <c r="C37" s="10">
        <f t="shared" si="4"/>
        <v>0</v>
      </c>
      <c r="D37" s="10">
        <f t="shared" si="5"/>
        <v>1</v>
      </c>
      <c r="E37" s="10">
        <f t="shared" si="6"/>
        <v>1</v>
      </c>
      <c r="F37" s="28"/>
      <c r="G37" s="28"/>
      <c r="H37" s="28"/>
    </row>
    <row r="38" spans="1:8" ht="13" customHeight="1" x14ac:dyDescent="0.2">
      <c r="A38" s="9">
        <f t="shared" si="7"/>
        <v>0</v>
      </c>
      <c r="B38" s="10">
        <f t="shared" si="3"/>
        <v>1</v>
      </c>
      <c r="C38" s="10">
        <f t="shared" si="4"/>
        <v>0</v>
      </c>
      <c r="D38" s="10">
        <f t="shared" si="5"/>
        <v>1</v>
      </c>
      <c r="E38" s="10">
        <f t="shared" si="6"/>
        <v>1</v>
      </c>
      <c r="F38" s="28"/>
      <c r="G38" s="28"/>
      <c r="H38" s="28"/>
    </row>
    <row r="39" spans="1:8" ht="13" customHeight="1" x14ac:dyDescent="0.2">
      <c r="A39" s="9">
        <f t="shared" si="7"/>
        <v>0</v>
      </c>
      <c r="B39" s="10">
        <f t="shared" si="3"/>
        <v>1</v>
      </c>
      <c r="C39" s="10">
        <f t="shared" si="4"/>
        <v>0</v>
      </c>
      <c r="D39" s="10">
        <f t="shared" si="5"/>
        <v>1</v>
      </c>
      <c r="E39" s="10">
        <f t="shared" si="6"/>
        <v>1</v>
      </c>
      <c r="F39" s="28"/>
      <c r="G39" s="28"/>
      <c r="H39" s="28"/>
    </row>
    <row r="40" spans="1:8" ht="13" customHeight="1" x14ac:dyDescent="0.2">
      <c r="A40" s="9">
        <f t="shared" si="7"/>
        <v>0</v>
      </c>
      <c r="B40" s="10">
        <f t="shared" si="3"/>
        <v>1</v>
      </c>
      <c r="C40" s="10">
        <f t="shared" si="4"/>
        <v>0</v>
      </c>
      <c r="D40" s="10">
        <f t="shared" si="5"/>
        <v>1</v>
      </c>
      <c r="E40" s="10">
        <f t="shared" si="6"/>
        <v>1</v>
      </c>
      <c r="F40" s="28"/>
      <c r="G40" s="28"/>
      <c r="H40" s="28"/>
    </row>
    <row r="41" spans="1:8" ht="13" customHeight="1" x14ac:dyDescent="0.2">
      <c r="A41" s="9">
        <f t="shared" si="7"/>
        <v>0</v>
      </c>
      <c r="B41" s="10">
        <f t="shared" si="3"/>
        <v>1</v>
      </c>
      <c r="C41" s="10">
        <f t="shared" si="4"/>
        <v>0</v>
      </c>
      <c r="D41" s="10">
        <f t="shared" si="5"/>
        <v>1</v>
      </c>
      <c r="E41" s="10">
        <f t="shared" si="6"/>
        <v>1</v>
      </c>
      <c r="F41" s="28"/>
      <c r="G41" s="28"/>
      <c r="H41" s="28"/>
    </row>
    <row r="42" spans="1:8" ht="13" customHeight="1" x14ac:dyDescent="0.2">
      <c r="A42" s="9">
        <f t="shared" si="7"/>
        <v>0</v>
      </c>
      <c r="B42" s="10">
        <f t="shared" si="3"/>
        <v>1</v>
      </c>
      <c r="C42" s="10">
        <f t="shared" si="4"/>
        <v>0</v>
      </c>
      <c r="D42" s="10">
        <f t="shared" si="5"/>
        <v>1</v>
      </c>
      <c r="E42" s="10">
        <f t="shared" si="6"/>
        <v>1</v>
      </c>
      <c r="F42" s="28"/>
      <c r="G42" s="28"/>
      <c r="H42" s="28"/>
    </row>
    <row r="43" spans="1:8" ht="13" customHeight="1" x14ac:dyDescent="0.2">
      <c r="A43" s="9">
        <f t="shared" si="7"/>
        <v>0</v>
      </c>
      <c r="B43" s="10">
        <f t="shared" si="3"/>
        <v>1</v>
      </c>
      <c r="C43" s="10">
        <f t="shared" si="4"/>
        <v>0</v>
      </c>
      <c r="D43" s="10">
        <f t="shared" si="5"/>
        <v>1</v>
      </c>
      <c r="E43" s="10">
        <f t="shared" si="6"/>
        <v>1</v>
      </c>
      <c r="F43" s="28"/>
      <c r="G43" s="28"/>
      <c r="H43" s="28"/>
    </row>
    <row r="44" spans="1:8" ht="13" customHeight="1" x14ac:dyDescent="0.2">
      <c r="A44" s="9">
        <f t="shared" si="7"/>
        <v>0</v>
      </c>
      <c r="B44" s="10">
        <f t="shared" si="3"/>
        <v>1</v>
      </c>
      <c r="C44" s="10">
        <f t="shared" si="4"/>
        <v>0</v>
      </c>
      <c r="D44" s="10">
        <f t="shared" si="5"/>
        <v>1</v>
      </c>
      <c r="E44" s="10">
        <f t="shared" si="6"/>
        <v>1</v>
      </c>
      <c r="F44" s="28"/>
      <c r="G44" s="28"/>
      <c r="H44" s="28"/>
    </row>
    <row r="45" spans="1:8" ht="13" customHeight="1" x14ac:dyDescent="0.2">
      <c r="A45" s="9">
        <f t="shared" si="7"/>
        <v>0</v>
      </c>
      <c r="B45" s="10">
        <f t="shared" si="3"/>
        <v>1</v>
      </c>
      <c r="C45" s="10">
        <f t="shared" si="4"/>
        <v>0</v>
      </c>
      <c r="D45" s="10">
        <f t="shared" si="5"/>
        <v>1</v>
      </c>
      <c r="E45" s="10">
        <f t="shared" si="6"/>
        <v>1</v>
      </c>
      <c r="F45" s="28"/>
      <c r="G45" s="28"/>
      <c r="H45" s="28"/>
    </row>
    <row r="46" spans="1:8" ht="13" customHeight="1" x14ac:dyDescent="0.2">
      <c r="A46" s="9">
        <f t="shared" si="7"/>
        <v>0</v>
      </c>
      <c r="B46" s="10">
        <f t="shared" si="3"/>
        <v>1</v>
      </c>
      <c r="C46" s="10">
        <f t="shared" si="4"/>
        <v>0</v>
      </c>
      <c r="D46" s="10">
        <f t="shared" si="5"/>
        <v>1</v>
      </c>
      <c r="E46" s="10">
        <f t="shared" si="6"/>
        <v>1</v>
      </c>
      <c r="F46" s="28"/>
      <c r="G46" s="28"/>
      <c r="H46" s="28"/>
    </row>
    <row r="47" spans="1:8" ht="13" customHeight="1" x14ac:dyDescent="0.2">
      <c r="A47" s="9">
        <f t="shared" si="7"/>
        <v>0</v>
      </c>
      <c r="B47" s="10">
        <f t="shared" si="3"/>
        <v>1</v>
      </c>
      <c r="C47" s="10">
        <f t="shared" si="4"/>
        <v>0</v>
      </c>
      <c r="D47" s="10">
        <f t="shared" si="5"/>
        <v>1</v>
      </c>
      <c r="E47" s="10">
        <f t="shared" si="6"/>
        <v>1</v>
      </c>
      <c r="F47" s="28"/>
      <c r="G47" s="28"/>
      <c r="H47" s="28"/>
    </row>
    <row r="48" spans="1:8" ht="13" customHeight="1" x14ac:dyDescent="0.2">
      <c r="A48" s="9">
        <f t="shared" si="7"/>
        <v>0</v>
      </c>
      <c r="B48" s="10">
        <f t="shared" si="3"/>
        <v>1</v>
      </c>
      <c r="C48" s="10">
        <f t="shared" si="4"/>
        <v>0</v>
      </c>
      <c r="D48" s="10">
        <f t="shared" si="5"/>
        <v>1</v>
      </c>
      <c r="E48" s="10">
        <f t="shared" si="6"/>
        <v>1</v>
      </c>
      <c r="F48" s="28"/>
      <c r="G48" s="28"/>
      <c r="H48" s="28"/>
    </row>
    <row r="49" spans="1:8" ht="13" customHeight="1" x14ac:dyDescent="0.2">
      <c r="A49" s="9">
        <f t="shared" si="7"/>
        <v>0</v>
      </c>
      <c r="B49" s="10">
        <f t="shared" si="3"/>
        <v>1</v>
      </c>
      <c r="C49" s="10">
        <f t="shared" si="4"/>
        <v>0</v>
      </c>
      <c r="D49" s="10">
        <f t="shared" si="5"/>
        <v>1</v>
      </c>
      <c r="E49" s="10">
        <f t="shared" si="6"/>
        <v>1</v>
      </c>
      <c r="F49" s="28"/>
      <c r="G49" s="28"/>
      <c r="H49" s="28"/>
    </row>
    <row r="50" spans="1:8" ht="13" customHeight="1" x14ac:dyDescent="0.2">
      <c r="A50" s="9">
        <f t="shared" si="7"/>
        <v>0</v>
      </c>
      <c r="B50" s="10">
        <f t="shared" si="3"/>
        <v>1</v>
      </c>
      <c r="C50" s="10">
        <f t="shared" si="4"/>
        <v>0</v>
      </c>
      <c r="D50" s="10">
        <f t="shared" si="5"/>
        <v>1</v>
      </c>
      <c r="E50" s="10">
        <f t="shared" si="6"/>
        <v>1</v>
      </c>
      <c r="F50" s="28"/>
      <c r="G50" s="28"/>
      <c r="H50" s="28"/>
    </row>
    <row r="51" spans="1:8" ht="13" customHeight="1" x14ac:dyDescent="0.2">
      <c r="A51" s="9">
        <f t="shared" si="7"/>
        <v>0</v>
      </c>
      <c r="B51" s="10">
        <f t="shared" si="3"/>
        <v>1</v>
      </c>
      <c r="C51" s="10">
        <f t="shared" si="4"/>
        <v>0</v>
      </c>
      <c r="D51" s="10">
        <f t="shared" si="5"/>
        <v>1</v>
      </c>
      <c r="E51" s="10">
        <f t="shared" si="6"/>
        <v>1</v>
      </c>
      <c r="F51" s="28"/>
      <c r="G51" s="28"/>
      <c r="H51" s="28"/>
    </row>
    <row r="52" spans="1:8" ht="13" customHeight="1" x14ac:dyDescent="0.2">
      <c r="A52" s="9">
        <f t="shared" si="7"/>
        <v>0</v>
      </c>
      <c r="B52" s="10">
        <f t="shared" si="3"/>
        <v>1</v>
      </c>
      <c r="C52" s="10">
        <f t="shared" si="4"/>
        <v>0</v>
      </c>
      <c r="D52" s="10">
        <f t="shared" si="5"/>
        <v>1</v>
      </c>
      <c r="E52" s="10">
        <f t="shared" si="6"/>
        <v>1</v>
      </c>
      <c r="F52" s="28"/>
      <c r="G52" s="28"/>
      <c r="H52" s="28"/>
    </row>
    <row r="53" spans="1:8" ht="13" customHeight="1" x14ac:dyDescent="0.2">
      <c r="A53" s="9">
        <f t="shared" si="7"/>
        <v>0</v>
      </c>
      <c r="B53" s="10">
        <f t="shared" si="3"/>
        <v>1</v>
      </c>
      <c r="C53" s="10">
        <f t="shared" si="4"/>
        <v>0</v>
      </c>
      <c r="D53" s="10">
        <f t="shared" si="5"/>
        <v>1</v>
      </c>
      <c r="E53" s="10">
        <f t="shared" si="6"/>
        <v>1</v>
      </c>
      <c r="F53" s="28"/>
      <c r="G53" s="28"/>
      <c r="H53" s="28"/>
    </row>
    <row r="54" spans="1:8" ht="13" customHeight="1" x14ac:dyDescent="0.2">
      <c r="A54" s="9">
        <f t="shared" si="7"/>
        <v>0</v>
      </c>
      <c r="B54" s="10">
        <f t="shared" si="3"/>
        <v>1</v>
      </c>
      <c r="C54" s="10">
        <f t="shared" si="4"/>
        <v>0</v>
      </c>
      <c r="D54" s="10">
        <f t="shared" si="5"/>
        <v>1</v>
      </c>
      <c r="E54" s="10">
        <f t="shared" si="6"/>
        <v>1</v>
      </c>
      <c r="F54" s="28"/>
      <c r="G54" s="28"/>
      <c r="H54" s="28"/>
    </row>
    <row r="55" spans="1:8" ht="16" customHeight="1" x14ac:dyDescent="0.2">
      <c r="A55" s="9">
        <f t="shared" si="7"/>
        <v>0</v>
      </c>
      <c r="B55" s="10">
        <f t="shared" si="3"/>
        <v>1</v>
      </c>
      <c r="C55" s="10">
        <f t="shared" si="4"/>
        <v>0</v>
      </c>
      <c r="D55" s="10">
        <f t="shared" si="5"/>
        <v>1</v>
      </c>
      <c r="E55" s="10">
        <f t="shared" si="6"/>
        <v>1</v>
      </c>
      <c r="F55" s="28"/>
      <c r="G55" s="3"/>
      <c r="H55" s="28"/>
    </row>
    <row r="56" spans="1:8" ht="16" customHeight="1" x14ac:dyDescent="0.2">
      <c r="A56" s="9">
        <f t="shared" si="2"/>
        <v>0</v>
      </c>
      <c r="B56" s="10">
        <f t="shared" si="3"/>
        <v>1</v>
      </c>
      <c r="C56" s="10">
        <f t="shared" si="4"/>
        <v>0</v>
      </c>
      <c r="D56" s="10">
        <f t="shared" si="5"/>
        <v>1</v>
      </c>
      <c r="E56" s="10">
        <f t="shared" si="6"/>
        <v>1</v>
      </c>
      <c r="F56" s="28"/>
      <c r="G56" s="3"/>
      <c r="H56" s="28"/>
    </row>
    <row r="57" spans="1:8" ht="10" customHeight="1" x14ac:dyDescent="0.2">
      <c r="A57" s="9">
        <f t="shared" si="2"/>
        <v>0</v>
      </c>
      <c r="B57" s="10">
        <f t="shared" si="3"/>
        <v>1</v>
      </c>
      <c r="C57" s="10">
        <f t="shared" si="4"/>
        <v>0</v>
      </c>
      <c r="D57" s="10">
        <f t="shared" si="5"/>
        <v>1</v>
      </c>
      <c r="E57" s="10">
        <f t="shared" si="6"/>
        <v>1</v>
      </c>
      <c r="F57" s="8"/>
      <c r="G57" s="28"/>
      <c r="H57" s="28"/>
    </row>
    <row r="58" spans="1:8" ht="10" customHeight="1" x14ac:dyDescent="0.2">
      <c r="A58" s="9">
        <f t="shared" si="2"/>
        <v>0</v>
      </c>
      <c r="B58" s="10">
        <f t="shared" si="3"/>
        <v>1</v>
      </c>
      <c r="C58" s="10">
        <f t="shared" si="4"/>
        <v>0</v>
      </c>
      <c r="D58" s="10">
        <f t="shared" si="5"/>
        <v>1</v>
      </c>
      <c r="E58" s="10">
        <f t="shared" si="6"/>
        <v>1</v>
      </c>
      <c r="F58" s="8"/>
      <c r="G58" s="28"/>
      <c r="H58" s="28"/>
    </row>
    <row r="59" spans="1:8" x14ac:dyDescent="0.2">
      <c r="A59" s="9">
        <f t="shared" si="2"/>
        <v>0</v>
      </c>
      <c r="B59" s="10">
        <f t="shared" si="3"/>
        <v>1</v>
      </c>
      <c r="C59" s="10">
        <f t="shared" si="4"/>
        <v>0</v>
      </c>
      <c r="D59" s="10">
        <f t="shared" si="5"/>
        <v>1</v>
      </c>
      <c r="E59" s="10">
        <f t="shared" si="6"/>
        <v>1</v>
      </c>
      <c r="F59" s="8"/>
      <c r="G59" s="28"/>
      <c r="H59" s="28"/>
    </row>
    <row r="60" spans="1:8" ht="11" customHeight="1" x14ac:dyDescent="0.2">
      <c r="A60" s="9">
        <f t="shared" si="2"/>
        <v>0</v>
      </c>
      <c r="B60" s="10">
        <f t="shared" si="3"/>
        <v>1</v>
      </c>
      <c r="C60" s="10">
        <f t="shared" si="4"/>
        <v>0</v>
      </c>
      <c r="D60" s="10">
        <f t="shared" si="5"/>
        <v>1</v>
      </c>
      <c r="E60" s="10">
        <f t="shared" si="6"/>
        <v>1</v>
      </c>
      <c r="F60" s="8"/>
      <c r="G60" s="28"/>
      <c r="H60" s="28"/>
    </row>
    <row r="61" spans="1:8" x14ac:dyDescent="0.2">
      <c r="A61" s="9">
        <f t="shared" si="2"/>
        <v>0</v>
      </c>
      <c r="B61" s="10">
        <f t="shared" si="3"/>
        <v>1</v>
      </c>
      <c r="C61" s="10">
        <f t="shared" si="4"/>
        <v>0</v>
      </c>
      <c r="D61" s="10">
        <f t="shared" si="5"/>
        <v>1</v>
      </c>
      <c r="E61" s="10">
        <f t="shared" si="6"/>
        <v>1</v>
      </c>
      <c r="F61" s="8"/>
      <c r="G61" s="28"/>
      <c r="H61" s="28"/>
    </row>
    <row r="62" spans="1:8" x14ac:dyDescent="0.2">
      <c r="A62" s="9">
        <f t="shared" si="2"/>
        <v>0</v>
      </c>
      <c r="B62" s="10">
        <f t="shared" si="3"/>
        <v>1</v>
      </c>
      <c r="C62" s="10">
        <f t="shared" si="4"/>
        <v>0</v>
      </c>
      <c r="D62" s="10">
        <f t="shared" si="5"/>
        <v>1</v>
      </c>
      <c r="E62" s="10">
        <f t="shared" si="6"/>
        <v>1</v>
      </c>
      <c r="F62" s="8"/>
      <c r="G62" s="28"/>
      <c r="H62" s="28"/>
    </row>
    <row r="63" spans="1:8" x14ac:dyDescent="0.2">
      <c r="A63" s="9">
        <f t="shared" si="2"/>
        <v>0</v>
      </c>
      <c r="B63" s="10">
        <f t="shared" si="3"/>
        <v>1</v>
      </c>
      <c r="C63" s="10">
        <f t="shared" si="4"/>
        <v>0</v>
      </c>
      <c r="D63" s="10">
        <f t="shared" si="5"/>
        <v>1</v>
      </c>
      <c r="E63" s="10">
        <f t="shared" si="6"/>
        <v>1</v>
      </c>
      <c r="F63" s="8"/>
    </row>
    <row r="64" spans="1:8" x14ac:dyDescent="0.2">
      <c r="A64" s="9">
        <f t="shared" si="2"/>
        <v>0</v>
      </c>
      <c r="B64" s="10">
        <f t="shared" si="3"/>
        <v>1</v>
      </c>
      <c r="C64" s="10">
        <f t="shared" si="4"/>
        <v>0</v>
      </c>
      <c r="D64" s="10">
        <f t="shared" si="5"/>
        <v>1</v>
      </c>
      <c r="E64" s="10">
        <f t="shared" si="6"/>
        <v>1</v>
      </c>
      <c r="F64" s="8"/>
    </row>
    <row r="65" spans="1:6" x14ac:dyDescent="0.2">
      <c r="A65" s="9">
        <f t="shared" si="2"/>
        <v>0</v>
      </c>
      <c r="B65" s="10">
        <f t="shared" si="3"/>
        <v>1</v>
      </c>
      <c r="C65" s="10">
        <f t="shared" si="4"/>
        <v>0</v>
      </c>
      <c r="D65" s="10">
        <f t="shared" si="5"/>
        <v>1</v>
      </c>
      <c r="E65" s="10">
        <f t="shared" si="6"/>
        <v>1</v>
      </c>
      <c r="F65" s="8"/>
    </row>
    <row r="66" spans="1:6" x14ac:dyDescent="0.2">
      <c r="A66" s="9">
        <f t="shared" si="2"/>
        <v>0</v>
      </c>
      <c r="B66" s="10">
        <f t="shared" si="3"/>
        <v>1</v>
      </c>
      <c r="C66" s="10">
        <f t="shared" si="4"/>
        <v>0</v>
      </c>
      <c r="D66" s="10">
        <f t="shared" si="5"/>
        <v>1</v>
      </c>
      <c r="E66" s="10">
        <f t="shared" si="6"/>
        <v>1</v>
      </c>
      <c r="F66" s="8"/>
    </row>
    <row r="67" spans="1:6" x14ac:dyDescent="0.2">
      <c r="A67" s="9">
        <f t="shared" si="2"/>
        <v>0</v>
      </c>
      <c r="B67" s="10">
        <f t="shared" si="3"/>
        <v>1</v>
      </c>
      <c r="C67" s="10">
        <f t="shared" si="4"/>
        <v>0</v>
      </c>
      <c r="D67" s="10">
        <f t="shared" si="5"/>
        <v>1</v>
      </c>
      <c r="E67" s="10">
        <f t="shared" si="6"/>
        <v>1</v>
      </c>
      <c r="F67" s="8"/>
    </row>
    <row r="68" spans="1:6" x14ac:dyDescent="0.2">
      <c r="A68" s="9">
        <f t="shared" si="2"/>
        <v>0</v>
      </c>
      <c r="B68" s="10">
        <f t="shared" si="3"/>
        <v>1</v>
      </c>
      <c r="C68" s="10">
        <f t="shared" si="4"/>
        <v>0</v>
      </c>
      <c r="D68" s="10">
        <f t="shared" si="5"/>
        <v>1</v>
      </c>
      <c r="E68" s="10">
        <f t="shared" si="6"/>
        <v>1</v>
      </c>
      <c r="F68" s="8"/>
    </row>
    <row r="69" spans="1:6" x14ac:dyDescent="0.2">
      <c r="A69" s="9">
        <f t="shared" si="2"/>
        <v>0</v>
      </c>
      <c r="B69" s="10">
        <f t="shared" si="3"/>
        <v>1</v>
      </c>
      <c r="C69" s="10">
        <f t="shared" si="4"/>
        <v>0</v>
      </c>
      <c r="D69" s="10">
        <f t="shared" si="5"/>
        <v>1</v>
      </c>
      <c r="E69" s="10">
        <f t="shared" si="6"/>
        <v>1</v>
      </c>
      <c r="F69" s="8"/>
    </row>
    <row r="70" spans="1:6" x14ac:dyDescent="0.2">
      <c r="A70" s="9">
        <f t="shared" si="2"/>
        <v>0</v>
      </c>
      <c r="B70" s="10">
        <f t="shared" si="3"/>
        <v>1</v>
      </c>
      <c r="C70" s="10">
        <f t="shared" si="4"/>
        <v>0</v>
      </c>
      <c r="D70" s="10">
        <f t="shared" si="5"/>
        <v>1</v>
      </c>
      <c r="E70" s="10">
        <f t="shared" si="6"/>
        <v>1</v>
      </c>
      <c r="F70" s="8"/>
    </row>
    <row r="71" spans="1:6" x14ac:dyDescent="0.2">
      <c r="A71" s="9">
        <f t="shared" ref="A71:A134" si="8">IF(A70&lt;E$3,A70+1,A70)</f>
        <v>0</v>
      </c>
      <c r="B71" s="10">
        <f t="shared" si="3"/>
        <v>1</v>
      </c>
      <c r="C71" s="10">
        <f t="shared" si="4"/>
        <v>0</v>
      </c>
      <c r="D71" s="10">
        <f t="shared" si="5"/>
        <v>1</v>
      </c>
      <c r="E71" s="10">
        <f t="shared" si="6"/>
        <v>1</v>
      </c>
      <c r="F71" s="8"/>
    </row>
    <row r="72" spans="1:6" x14ac:dyDescent="0.2">
      <c r="A72" s="9">
        <f t="shared" si="8"/>
        <v>0</v>
      </c>
      <c r="B72" s="10">
        <f t="shared" ref="B72:B135" si="9">IF($C$3&lt;&gt;"go",B71,IF($A72=$A71+1,IF($E$3&lt;=A72,MROUND($B$3*B71*(1-$K$1),1),B72),B71))</f>
        <v>1</v>
      </c>
      <c r="C72" s="10">
        <f t="shared" ref="C72:C135" si="10">IF($C$3="",C70,IF($A72=$A71+1,B70+C71,C71))</f>
        <v>0</v>
      </c>
      <c r="D72" s="10">
        <f t="shared" ref="D72:D135" si="11">IF($C$3="",1,IF(D71+B72-B70&lt;0,0,IF(A72=A71+1,MROUND(D71+B72-B70,1),D71)))</f>
        <v>1</v>
      </c>
      <c r="E72" s="10">
        <f t="shared" ref="E72:E135" si="12">IF($C$3="",1,IF(A72=A71+1,MROUND(E71+B72,1),E71))</f>
        <v>1</v>
      </c>
      <c r="F72" s="8"/>
    </row>
    <row r="73" spans="1:6" x14ac:dyDescent="0.2">
      <c r="A73" s="9">
        <f t="shared" si="8"/>
        <v>0</v>
      </c>
      <c r="B73" s="10">
        <f t="shared" si="9"/>
        <v>1</v>
      </c>
      <c r="C73" s="10">
        <f t="shared" si="10"/>
        <v>0</v>
      </c>
      <c r="D73" s="10">
        <f t="shared" si="11"/>
        <v>1</v>
      </c>
      <c r="E73" s="10">
        <f t="shared" si="12"/>
        <v>1</v>
      </c>
      <c r="F73" s="8"/>
    </row>
    <row r="74" spans="1:6" x14ac:dyDescent="0.2">
      <c r="A74" s="9">
        <f t="shared" si="8"/>
        <v>0</v>
      </c>
      <c r="B74" s="10">
        <f t="shared" si="9"/>
        <v>1</v>
      </c>
      <c r="C74" s="10">
        <f t="shared" si="10"/>
        <v>0</v>
      </c>
      <c r="D74" s="10">
        <f t="shared" si="11"/>
        <v>1</v>
      </c>
      <c r="E74" s="10">
        <f t="shared" si="12"/>
        <v>1</v>
      </c>
      <c r="F74" s="8"/>
    </row>
    <row r="75" spans="1:6" x14ac:dyDescent="0.2">
      <c r="A75" s="9">
        <f t="shared" si="8"/>
        <v>0</v>
      </c>
      <c r="B75" s="10">
        <f t="shared" si="9"/>
        <v>1</v>
      </c>
      <c r="C75" s="10">
        <f t="shared" si="10"/>
        <v>0</v>
      </c>
      <c r="D75" s="10">
        <f t="shared" si="11"/>
        <v>1</v>
      </c>
      <c r="E75" s="10">
        <f t="shared" si="12"/>
        <v>1</v>
      </c>
      <c r="F75" s="8"/>
    </row>
    <row r="76" spans="1:6" x14ac:dyDescent="0.2">
      <c r="A76" s="9">
        <f t="shared" si="8"/>
        <v>0</v>
      </c>
      <c r="B76" s="10">
        <f t="shared" si="9"/>
        <v>1</v>
      </c>
      <c r="C76" s="10">
        <f t="shared" si="10"/>
        <v>0</v>
      </c>
      <c r="D76" s="10">
        <f t="shared" si="11"/>
        <v>1</v>
      </c>
      <c r="E76" s="10">
        <f t="shared" si="12"/>
        <v>1</v>
      </c>
      <c r="F76" s="8"/>
    </row>
    <row r="77" spans="1:6" x14ac:dyDescent="0.2">
      <c r="A77" s="9">
        <f t="shared" si="8"/>
        <v>0</v>
      </c>
      <c r="B77" s="10">
        <f t="shared" si="9"/>
        <v>1</v>
      </c>
      <c r="C77" s="10">
        <f t="shared" si="10"/>
        <v>0</v>
      </c>
      <c r="D77" s="10">
        <f t="shared" si="11"/>
        <v>1</v>
      </c>
      <c r="E77" s="10">
        <f t="shared" si="12"/>
        <v>1</v>
      </c>
      <c r="F77" s="8"/>
    </row>
    <row r="78" spans="1:6" x14ac:dyDescent="0.2">
      <c r="A78" s="9">
        <f t="shared" si="8"/>
        <v>0</v>
      </c>
      <c r="B78" s="10">
        <f t="shared" si="9"/>
        <v>1</v>
      </c>
      <c r="C78" s="10">
        <f t="shared" si="10"/>
        <v>0</v>
      </c>
      <c r="D78" s="10">
        <f t="shared" si="11"/>
        <v>1</v>
      </c>
      <c r="E78" s="10">
        <f t="shared" si="12"/>
        <v>1</v>
      </c>
      <c r="F78" s="8"/>
    </row>
    <row r="79" spans="1:6" x14ac:dyDescent="0.2">
      <c r="A79" s="9">
        <f t="shared" si="8"/>
        <v>0</v>
      </c>
      <c r="B79" s="10">
        <f t="shared" si="9"/>
        <v>1</v>
      </c>
      <c r="C79" s="10">
        <f t="shared" si="10"/>
        <v>0</v>
      </c>
      <c r="D79" s="10">
        <f t="shared" si="11"/>
        <v>1</v>
      </c>
      <c r="E79" s="10">
        <f t="shared" si="12"/>
        <v>1</v>
      </c>
      <c r="F79" s="8"/>
    </row>
    <row r="80" spans="1:6" x14ac:dyDescent="0.2">
      <c r="A80" s="9">
        <f t="shared" si="8"/>
        <v>0</v>
      </c>
      <c r="B80" s="10">
        <f t="shared" si="9"/>
        <v>1</v>
      </c>
      <c r="C80" s="10">
        <f t="shared" si="10"/>
        <v>0</v>
      </c>
      <c r="D80" s="10">
        <f t="shared" si="11"/>
        <v>1</v>
      </c>
      <c r="E80" s="10">
        <f t="shared" si="12"/>
        <v>1</v>
      </c>
      <c r="F80" s="8"/>
    </row>
    <row r="81" spans="1:6" x14ac:dyDescent="0.2">
      <c r="A81" s="9">
        <f t="shared" si="8"/>
        <v>0</v>
      </c>
      <c r="B81" s="10">
        <f t="shared" si="9"/>
        <v>1</v>
      </c>
      <c r="C81" s="10">
        <f t="shared" si="10"/>
        <v>0</v>
      </c>
      <c r="D81" s="10">
        <f t="shared" si="11"/>
        <v>1</v>
      </c>
      <c r="E81" s="10">
        <f t="shared" si="12"/>
        <v>1</v>
      </c>
      <c r="F81" s="8"/>
    </row>
    <row r="82" spans="1:6" x14ac:dyDescent="0.2">
      <c r="A82" s="9">
        <f t="shared" si="8"/>
        <v>0</v>
      </c>
      <c r="B82" s="10">
        <f t="shared" si="9"/>
        <v>1</v>
      </c>
      <c r="C82" s="10">
        <f t="shared" si="10"/>
        <v>0</v>
      </c>
      <c r="D82" s="10">
        <f t="shared" si="11"/>
        <v>1</v>
      </c>
      <c r="E82" s="10">
        <f t="shared" si="12"/>
        <v>1</v>
      </c>
      <c r="F82" s="8"/>
    </row>
    <row r="83" spans="1:6" x14ac:dyDescent="0.2">
      <c r="A83" s="9">
        <f t="shared" si="8"/>
        <v>0</v>
      </c>
      <c r="B83" s="10">
        <f t="shared" si="9"/>
        <v>1</v>
      </c>
      <c r="C83" s="10">
        <f t="shared" si="10"/>
        <v>0</v>
      </c>
      <c r="D83" s="10">
        <f t="shared" si="11"/>
        <v>1</v>
      </c>
      <c r="E83" s="10">
        <f t="shared" si="12"/>
        <v>1</v>
      </c>
      <c r="F83" s="8"/>
    </row>
    <row r="84" spans="1:6" x14ac:dyDescent="0.2">
      <c r="A84" s="9">
        <f t="shared" si="8"/>
        <v>0</v>
      </c>
      <c r="B84" s="10">
        <f t="shared" si="9"/>
        <v>1</v>
      </c>
      <c r="C84" s="10">
        <f t="shared" si="10"/>
        <v>0</v>
      </c>
      <c r="D84" s="10">
        <f t="shared" si="11"/>
        <v>1</v>
      </c>
      <c r="E84" s="10">
        <f t="shared" si="12"/>
        <v>1</v>
      </c>
      <c r="F84" s="8"/>
    </row>
    <row r="85" spans="1:6" x14ac:dyDescent="0.2">
      <c r="A85" s="9">
        <f t="shared" si="8"/>
        <v>0</v>
      </c>
      <c r="B85" s="10">
        <f t="shared" si="9"/>
        <v>1</v>
      </c>
      <c r="C85" s="10">
        <f t="shared" si="10"/>
        <v>0</v>
      </c>
      <c r="D85" s="10">
        <f t="shared" si="11"/>
        <v>1</v>
      </c>
      <c r="E85" s="10">
        <f t="shared" si="12"/>
        <v>1</v>
      </c>
      <c r="F85" s="8"/>
    </row>
    <row r="86" spans="1:6" x14ac:dyDescent="0.2">
      <c r="A86" s="9">
        <f t="shared" si="8"/>
        <v>0</v>
      </c>
      <c r="B86" s="10">
        <f t="shared" si="9"/>
        <v>1</v>
      </c>
      <c r="C86" s="10">
        <f t="shared" si="10"/>
        <v>0</v>
      </c>
      <c r="D86" s="10">
        <f t="shared" si="11"/>
        <v>1</v>
      </c>
      <c r="E86" s="10">
        <f t="shared" si="12"/>
        <v>1</v>
      </c>
      <c r="F86" s="8"/>
    </row>
    <row r="87" spans="1:6" x14ac:dyDescent="0.2">
      <c r="A87" s="9">
        <f t="shared" si="8"/>
        <v>0</v>
      </c>
      <c r="B87" s="10">
        <f t="shared" si="9"/>
        <v>1</v>
      </c>
      <c r="C87" s="10">
        <f t="shared" si="10"/>
        <v>0</v>
      </c>
      <c r="D87" s="10">
        <f t="shared" si="11"/>
        <v>1</v>
      </c>
      <c r="E87" s="10">
        <f t="shared" si="12"/>
        <v>1</v>
      </c>
      <c r="F87" s="8"/>
    </row>
    <row r="88" spans="1:6" x14ac:dyDescent="0.2">
      <c r="A88" s="9">
        <f t="shared" si="8"/>
        <v>0</v>
      </c>
      <c r="B88" s="10">
        <f t="shared" si="9"/>
        <v>1</v>
      </c>
      <c r="C88" s="10">
        <f t="shared" si="10"/>
        <v>0</v>
      </c>
      <c r="D88" s="10">
        <f t="shared" si="11"/>
        <v>1</v>
      </c>
      <c r="E88" s="10">
        <f t="shared" si="12"/>
        <v>1</v>
      </c>
      <c r="F88" s="8"/>
    </row>
    <row r="89" spans="1:6" x14ac:dyDescent="0.2">
      <c r="A89" s="9">
        <f t="shared" si="8"/>
        <v>0</v>
      </c>
      <c r="B89" s="10">
        <f t="shared" si="9"/>
        <v>1</v>
      </c>
      <c r="C89" s="10">
        <f t="shared" si="10"/>
        <v>0</v>
      </c>
      <c r="D89" s="10">
        <f t="shared" si="11"/>
        <v>1</v>
      </c>
      <c r="E89" s="10">
        <f t="shared" si="12"/>
        <v>1</v>
      </c>
      <c r="F89" s="8"/>
    </row>
    <row r="90" spans="1:6" x14ac:dyDescent="0.2">
      <c r="A90" s="9">
        <f t="shared" si="8"/>
        <v>0</v>
      </c>
      <c r="B90" s="10">
        <f t="shared" si="9"/>
        <v>1</v>
      </c>
      <c r="C90" s="10">
        <f t="shared" si="10"/>
        <v>0</v>
      </c>
      <c r="D90" s="10">
        <f t="shared" si="11"/>
        <v>1</v>
      </c>
      <c r="E90" s="10">
        <f t="shared" si="12"/>
        <v>1</v>
      </c>
      <c r="F90" s="8"/>
    </row>
    <row r="91" spans="1:6" x14ac:dyDescent="0.2">
      <c r="A91" s="9">
        <f t="shared" si="8"/>
        <v>0</v>
      </c>
      <c r="B91" s="10">
        <f t="shared" si="9"/>
        <v>1</v>
      </c>
      <c r="C91" s="10">
        <f t="shared" si="10"/>
        <v>0</v>
      </c>
      <c r="D91" s="10">
        <f t="shared" si="11"/>
        <v>1</v>
      </c>
      <c r="E91" s="10">
        <f t="shared" si="12"/>
        <v>1</v>
      </c>
      <c r="F91" s="8"/>
    </row>
    <row r="92" spans="1:6" x14ac:dyDescent="0.2">
      <c r="A92" s="9">
        <f t="shared" si="8"/>
        <v>0</v>
      </c>
      <c r="B92" s="10">
        <f t="shared" si="9"/>
        <v>1</v>
      </c>
      <c r="C92" s="10">
        <f t="shared" si="10"/>
        <v>0</v>
      </c>
      <c r="D92" s="10">
        <f t="shared" si="11"/>
        <v>1</v>
      </c>
      <c r="E92" s="10">
        <f t="shared" si="12"/>
        <v>1</v>
      </c>
      <c r="F92" s="8"/>
    </row>
    <row r="93" spans="1:6" x14ac:dyDescent="0.2">
      <c r="A93" s="9">
        <f t="shared" si="8"/>
        <v>0</v>
      </c>
      <c r="B93" s="10">
        <f t="shared" si="9"/>
        <v>1</v>
      </c>
      <c r="C93" s="10">
        <f t="shared" si="10"/>
        <v>0</v>
      </c>
      <c r="D93" s="10">
        <f t="shared" si="11"/>
        <v>1</v>
      </c>
      <c r="E93" s="10">
        <f t="shared" si="12"/>
        <v>1</v>
      </c>
      <c r="F93" s="8"/>
    </row>
    <row r="94" spans="1:6" x14ac:dyDescent="0.2">
      <c r="A94" s="9">
        <f t="shared" si="8"/>
        <v>0</v>
      </c>
      <c r="B94" s="10">
        <f t="shared" si="9"/>
        <v>1</v>
      </c>
      <c r="C94" s="10">
        <f t="shared" si="10"/>
        <v>0</v>
      </c>
      <c r="D94" s="10">
        <f t="shared" si="11"/>
        <v>1</v>
      </c>
      <c r="E94" s="10">
        <f t="shared" si="12"/>
        <v>1</v>
      </c>
      <c r="F94" s="8"/>
    </row>
    <row r="95" spans="1:6" x14ac:dyDescent="0.2">
      <c r="A95" s="9">
        <f t="shared" si="8"/>
        <v>0</v>
      </c>
      <c r="B95" s="10">
        <f t="shared" si="9"/>
        <v>1</v>
      </c>
      <c r="C95" s="10">
        <f t="shared" si="10"/>
        <v>0</v>
      </c>
      <c r="D95" s="10">
        <f t="shared" si="11"/>
        <v>1</v>
      </c>
      <c r="E95" s="10">
        <f t="shared" si="12"/>
        <v>1</v>
      </c>
      <c r="F95" s="8"/>
    </row>
    <row r="96" spans="1:6" x14ac:dyDescent="0.2">
      <c r="A96" s="9">
        <f t="shared" si="8"/>
        <v>0</v>
      </c>
      <c r="B96" s="10">
        <f t="shared" si="9"/>
        <v>1</v>
      </c>
      <c r="C96" s="10">
        <f t="shared" si="10"/>
        <v>0</v>
      </c>
      <c r="D96" s="10">
        <f t="shared" si="11"/>
        <v>1</v>
      </c>
      <c r="E96" s="10">
        <f t="shared" si="12"/>
        <v>1</v>
      </c>
      <c r="F96" s="8"/>
    </row>
    <row r="97" spans="1:6" x14ac:dyDescent="0.2">
      <c r="A97" s="9">
        <f t="shared" si="8"/>
        <v>0</v>
      </c>
      <c r="B97" s="10">
        <f t="shared" si="9"/>
        <v>1</v>
      </c>
      <c r="C97" s="10">
        <f t="shared" si="10"/>
        <v>0</v>
      </c>
      <c r="D97" s="10">
        <f t="shared" si="11"/>
        <v>1</v>
      </c>
      <c r="E97" s="10">
        <f t="shared" si="12"/>
        <v>1</v>
      </c>
      <c r="F97" s="8"/>
    </row>
    <row r="98" spans="1:6" x14ac:dyDescent="0.2">
      <c r="A98" s="9">
        <f t="shared" si="8"/>
        <v>0</v>
      </c>
      <c r="B98" s="10">
        <f t="shared" si="9"/>
        <v>1</v>
      </c>
      <c r="C98" s="10">
        <f t="shared" si="10"/>
        <v>0</v>
      </c>
      <c r="D98" s="10">
        <f t="shared" si="11"/>
        <v>1</v>
      </c>
      <c r="E98" s="10">
        <f t="shared" si="12"/>
        <v>1</v>
      </c>
      <c r="F98" s="8"/>
    </row>
    <row r="99" spans="1:6" x14ac:dyDescent="0.2">
      <c r="A99" s="9">
        <f t="shared" si="8"/>
        <v>0</v>
      </c>
      <c r="B99" s="10">
        <f t="shared" si="9"/>
        <v>1</v>
      </c>
      <c r="C99" s="10">
        <f t="shared" si="10"/>
        <v>0</v>
      </c>
      <c r="D99" s="10">
        <f t="shared" si="11"/>
        <v>1</v>
      </c>
      <c r="E99" s="10">
        <f t="shared" si="12"/>
        <v>1</v>
      </c>
      <c r="F99" s="8"/>
    </row>
    <row r="100" spans="1:6" x14ac:dyDescent="0.2">
      <c r="A100" s="9">
        <f t="shared" si="8"/>
        <v>0</v>
      </c>
      <c r="B100" s="10">
        <f t="shared" si="9"/>
        <v>1</v>
      </c>
      <c r="C100" s="10">
        <f t="shared" si="10"/>
        <v>0</v>
      </c>
      <c r="D100" s="10">
        <f t="shared" si="11"/>
        <v>1</v>
      </c>
      <c r="E100" s="10">
        <f t="shared" si="12"/>
        <v>1</v>
      </c>
      <c r="F100" s="8"/>
    </row>
    <row r="101" spans="1:6" x14ac:dyDescent="0.2">
      <c r="A101" s="9">
        <f t="shared" si="8"/>
        <v>0</v>
      </c>
      <c r="B101" s="10">
        <f t="shared" si="9"/>
        <v>1</v>
      </c>
      <c r="C101" s="10">
        <f t="shared" si="10"/>
        <v>0</v>
      </c>
      <c r="D101" s="10">
        <f t="shared" si="11"/>
        <v>1</v>
      </c>
      <c r="E101" s="10">
        <f t="shared" si="12"/>
        <v>1</v>
      </c>
      <c r="F101" s="8"/>
    </row>
    <row r="102" spans="1:6" x14ac:dyDescent="0.2">
      <c r="A102" s="9">
        <f t="shared" si="8"/>
        <v>0</v>
      </c>
      <c r="B102" s="10">
        <f t="shared" si="9"/>
        <v>1</v>
      </c>
      <c r="C102" s="10">
        <f t="shared" si="10"/>
        <v>0</v>
      </c>
      <c r="D102" s="10">
        <f t="shared" si="11"/>
        <v>1</v>
      </c>
      <c r="E102" s="10">
        <f t="shared" si="12"/>
        <v>1</v>
      </c>
      <c r="F102" s="8"/>
    </row>
    <row r="103" spans="1:6" x14ac:dyDescent="0.2">
      <c r="A103" s="9">
        <f t="shared" si="8"/>
        <v>0</v>
      </c>
      <c r="B103" s="10">
        <f t="shared" si="9"/>
        <v>1</v>
      </c>
      <c r="C103" s="10">
        <f t="shared" si="10"/>
        <v>0</v>
      </c>
      <c r="D103" s="10">
        <f t="shared" si="11"/>
        <v>1</v>
      </c>
      <c r="E103" s="10">
        <f t="shared" si="12"/>
        <v>1</v>
      </c>
      <c r="F103" s="8"/>
    </row>
    <row r="104" spans="1:6" x14ac:dyDescent="0.2">
      <c r="A104" s="9">
        <f t="shared" si="8"/>
        <v>0</v>
      </c>
      <c r="B104" s="10">
        <f t="shared" si="9"/>
        <v>1</v>
      </c>
      <c r="C104" s="10">
        <f t="shared" si="10"/>
        <v>0</v>
      </c>
      <c r="D104" s="10">
        <f t="shared" si="11"/>
        <v>1</v>
      </c>
      <c r="E104" s="10">
        <f t="shared" si="12"/>
        <v>1</v>
      </c>
      <c r="F104" s="8"/>
    </row>
    <row r="105" spans="1:6" x14ac:dyDescent="0.2">
      <c r="A105" s="9">
        <f t="shared" si="8"/>
        <v>0</v>
      </c>
      <c r="B105" s="10">
        <f t="shared" si="9"/>
        <v>1</v>
      </c>
      <c r="C105" s="10">
        <f t="shared" si="10"/>
        <v>0</v>
      </c>
      <c r="D105" s="10">
        <f t="shared" si="11"/>
        <v>1</v>
      </c>
      <c r="E105" s="10">
        <f t="shared" si="12"/>
        <v>1</v>
      </c>
      <c r="F105" s="8"/>
    </row>
    <row r="106" spans="1:6" x14ac:dyDescent="0.2">
      <c r="A106" s="9">
        <f t="shared" si="8"/>
        <v>0</v>
      </c>
      <c r="B106" s="10">
        <f t="shared" si="9"/>
        <v>1</v>
      </c>
      <c r="C106" s="10">
        <f t="shared" si="10"/>
        <v>0</v>
      </c>
      <c r="D106" s="10">
        <f t="shared" si="11"/>
        <v>1</v>
      </c>
      <c r="E106" s="10">
        <f t="shared" si="12"/>
        <v>1</v>
      </c>
      <c r="F106" s="8"/>
    </row>
    <row r="107" spans="1:6" x14ac:dyDescent="0.2">
      <c r="A107" s="9">
        <f t="shared" si="8"/>
        <v>0</v>
      </c>
      <c r="B107" s="10">
        <f t="shared" si="9"/>
        <v>1</v>
      </c>
      <c r="C107" s="10">
        <f t="shared" si="10"/>
        <v>0</v>
      </c>
      <c r="D107" s="10">
        <f t="shared" si="11"/>
        <v>1</v>
      </c>
      <c r="E107" s="10">
        <f t="shared" si="12"/>
        <v>1</v>
      </c>
      <c r="F107" s="8"/>
    </row>
    <row r="108" spans="1:6" x14ac:dyDescent="0.2">
      <c r="A108" s="9">
        <f t="shared" si="8"/>
        <v>0</v>
      </c>
      <c r="B108" s="10">
        <f t="shared" si="9"/>
        <v>1</v>
      </c>
      <c r="C108" s="10">
        <f t="shared" si="10"/>
        <v>0</v>
      </c>
      <c r="D108" s="10">
        <f t="shared" si="11"/>
        <v>1</v>
      </c>
      <c r="E108" s="10">
        <f t="shared" si="12"/>
        <v>1</v>
      </c>
      <c r="F108" s="8"/>
    </row>
    <row r="109" spans="1:6" x14ac:dyDescent="0.2">
      <c r="A109" s="9">
        <f t="shared" si="8"/>
        <v>0</v>
      </c>
      <c r="B109" s="10">
        <f t="shared" si="9"/>
        <v>1</v>
      </c>
      <c r="C109" s="10">
        <f t="shared" si="10"/>
        <v>0</v>
      </c>
      <c r="D109" s="10">
        <f t="shared" si="11"/>
        <v>1</v>
      </c>
      <c r="E109" s="10">
        <f t="shared" si="12"/>
        <v>1</v>
      </c>
      <c r="F109" s="8"/>
    </row>
    <row r="110" spans="1:6" x14ac:dyDescent="0.2">
      <c r="A110" s="9">
        <f t="shared" si="8"/>
        <v>0</v>
      </c>
      <c r="B110" s="10">
        <f t="shared" si="9"/>
        <v>1</v>
      </c>
      <c r="C110" s="10">
        <f t="shared" si="10"/>
        <v>0</v>
      </c>
      <c r="D110" s="10">
        <f t="shared" si="11"/>
        <v>1</v>
      </c>
      <c r="E110" s="10">
        <f t="shared" si="12"/>
        <v>1</v>
      </c>
      <c r="F110" s="8"/>
    </row>
    <row r="111" spans="1:6" x14ac:dyDescent="0.2">
      <c r="A111" s="9">
        <f t="shared" si="8"/>
        <v>0</v>
      </c>
      <c r="B111" s="10">
        <f t="shared" si="9"/>
        <v>1</v>
      </c>
      <c r="C111" s="10">
        <f t="shared" si="10"/>
        <v>0</v>
      </c>
      <c r="D111" s="10">
        <f t="shared" si="11"/>
        <v>1</v>
      </c>
      <c r="E111" s="10">
        <f t="shared" si="12"/>
        <v>1</v>
      </c>
      <c r="F111" s="8"/>
    </row>
    <row r="112" spans="1:6" x14ac:dyDescent="0.2">
      <c r="A112" s="9">
        <f t="shared" si="8"/>
        <v>0</v>
      </c>
      <c r="B112" s="10">
        <f t="shared" si="9"/>
        <v>1</v>
      </c>
      <c r="C112" s="10">
        <f t="shared" si="10"/>
        <v>0</v>
      </c>
      <c r="D112" s="10">
        <f t="shared" si="11"/>
        <v>1</v>
      </c>
      <c r="E112" s="10">
        <f t="shared" si="12"/>
        <v>1</v>
      </c>
      <c r="F112" s="8"/>
    </row>
    <row r="113" spans="1:6" x14ac:dyDescent="0.2">
      <c r="A113" s="9">
        <f t="shared" si="8"/>
        <v>0</v>
      </c>
      <c r="B113" s="10">
        <f t="shared" si="9"/>
        <v>1</v>
      </c>
      <c r="C113" s="10">
        <f t="shared" si="10"/>
        <v>0</v>
      </c>
      <c r="D113" s="10">
        <f t="shared" si="11"/>
        <v>1</v>
      </c>
      <c r="E113" s="10">
        <f t="shared" si="12"/>
        <v>1</v>
      </c>
      <c r="F113" s="8"/>
    </row>
    <row r="114" spans="1:6" x14ac:dyDescent="0.2">
      <c r="A114" s="9">
        <f t="shared" si="8"/>
        <v>0</v>
      </c>
      <c r="B114" s="10">
        <f t="shared" si="9"/>
        <v>1</v>
      </c>
      <c r="C114" s="10">
        <f t="shared" si="10"/>
        <v>0</v>
      </c>
      <c r="D114" s="10">
        <f t="shared" si="11"/>
        <v>1</v>
      </c>
      <c r="E114" s="10">
        <f t="shared" si="12"/>
        <v>1</v>
      </c>
      <c r="F114" s="8"/>
    </row>
    <row r="115" spans="1:6" x14ac:dyDescent="0.2">
      <c r="A115" s="9">
        <f t="shared" si="8"/>
        <v>0</v>
      </c>
      <c r="B115" s="10">
        <f t="shared" si="9"/>
        <v>1</v>
      </c>
      <c r="C115" s="10">
        <f t="shared" si="10"/>
        <v>0</v>
      </c>
      <c r="D115" s="10">
        <f t="shared" si="11"/>
        <v>1</v>
      </c>
      <c r="E115" s="10">
        <f t="shared" si="12"/>
        <v>1</v>
      </c>
      <c r="F115" s="8"/>
    </row>
    <row r="116" spans="1:6" x14ac:dyDescent="0.2">
      <c r="A116" s="9">
        <f t="shared" si="8"/>
        <v>0</v>
      </c>
      <c r="B116" s="10">
        <f t="shared" si="9"/>
        <v>1</v>
      </c>
      <c r="C116" s="10">
        <f t="shared" si="10"/>
        <v>0</v>
      </c>
      <c r="D116" s="10">
        <f t="shared" si="11"/>
        <v>1</v>
      </c>
      <c r="E116" s="10">
        <f t="shared" si="12"/>
        <v>1</v>
      </c>
      <c r="F116" s="8"/>
    </row>
    <row r="117" spans="1:6" x14ac:dyDescent="0.2">
      <c r="A117" s="9">
        <f t="shared" si="8"/>
        <v>0</v>
      </c>
      <c r="B117" s="10">
        <f t="shared" si="9"/>
        <v>1</v>
      </c>
      <c r="C117" s="10">
        <f t="shared" si="10"/>
        <v>0</v>
      </c>
      <c r="D117" s="10">
        <f t="shared" si="11"/>
        <v>1</v>
      </c>
      <c r="E117" s="10">
        <f t="shared" si="12"/>
        <v>1</v>
      </c>
      <c r="F117" s="8"/>
    </row>
    <row r="118" spans="1:6" x14ac:dyDescent="0.2">
      <c r="A118" s="9">
        <f t="shared" si="8"/>
        <v>0</v>
      </c>
      <c r="B118" s="10">
        <f t="shared" si="9"/>
        <v>1</v>
      </c>
      <c r="C118" s="10">
        <f t="shared" si="10"/>
        <v>0</v>
      </c>
      <c r="D118" s="10">
        <f t="shared" si="11"/>
        <v>1</v>
      </c>
      <c r="E118" s="10">
        <f t="shared" si="12"/>
        <v>1</v>
      </c>
      <c r="F118" s="8"/>
    </row>
    <row r="119" spans="1:6" x14ac:dyDescent="0.2">
      <c r="A119" s="9">
        <f t="shared" si="8"/>
        <v>0</v>
      </c>
      <c r="B119" s="10">
        <f t="shared" si="9"/>
        <v>1</v>
      </c>
      <c r="C119" s="10">
        <f t="shared" si="10"/>
        <v>0</v>
      </c>
      <c r="D119" s="10">
        <f t="shared" si="11"/>
        <v>1</v>
      </c>
      <c r="E119" s="10">
        <f t="shared" si="12"/>
        <v>1</v>
      </c>
      <c r="F119" s="8"/>
    </row>
    <row r="120" spans="1:6" x14ac:dyDescent="0.2">
      <c r="A120" s="9">
        <f t="shared" si="8"/>
        <v>0</v>
      </c>
      <c r="B120" s="10">
        <f t="shared" si="9"/>
        <v>1</v>
      </c>
      <c r="C120" s="10">
        <f t="shared" si="10"/>
        <v>0</v>
      </c>
      <c r="D120" s="10">
        <f t="shared" si="11"/>
        <v>1</v>
      </c>
      <c r="E120" s="10">
        <f t="shared" si="12"/>
        <v>1</v>
      </c>
      <c r="F120" s="8"/>
    </row>
    <row r="121" spans="1:6" x14ac:dyDescent="0.2">
      <c r="A121" s="9">
        <f t="shared" si="8"/>
        <v>0</v>
      </c>
      <c r="B121" s="10">
        <f t="shared" si="9"/>
        <v>1</v>
      </c>
      <c r="C121" s="10">
        <f t="shared" si="10"/>
        <v>0</v>
      </c>
      <c r="D121" s="10">
        <f t="shared" si="11"/>
        <v>1</v>
      </c>
      <c r="E121" s="10">
        <f t="shared" si="12"/>
        <v>1</v>
      </c>
      <c r="F121" s="8"/>
    </row>
    <row r="122" spans="1:6" x14ac:dyDescent="0.2">
      <c r="A122" s="9">
        <f t="shared" si="8"/>
        <v>0</v>
      </c>
      <c r="B122" s="10">
        <f t="shared" si="9"/>
        <v>1</v>
      </c>
      <c r="C122" s="10">
        <f t="shared" si="10"/>
        <v>0</v>
      </c>
      <c r="D122" s="10">
        <f t="shared" si="11"/>
        <v>1</v>
      </c>
      <c r="E122" s="10">
        <f t="shared" si="12"/>
        <v>1</v>
      </c>
      <c r="F122" s="8"/>
    </row>
    <row r="123" spans="1:6" x14ac:dyDescent="0.2">
      <c r="A123" s="9">
        <f t="shared" si="8"/>
        <v>0</v>
      </c>
      <c r="B123" s="10">
        <f t="shared" si="9"/>
        <v>1</v>
      </c>
      <c r="C123" s="10">
        <f t="shared" si="10"/>
        <v>0</v>
      </c>
      <c r="D123" s="10">
        <f t="shared" si="11"/>
        <v>1</v>
      </c>
      <c r="E123" s="10">
        <f t="shared" si="12"/>
        <v>1</v>
      </c>
      <c r="F123" s="8"/>
    </row>
    <row r="124" spans="1:6" x14ac:dyDescent="0.2">
      <c r="A124" s="9">
        <f t="shared" si="8"/>
        <v>0</v>
      </c>
      <c r="B124" s="10">
        <f t="shared" si="9"/>
        <v>1</v>
      </c>
      <c r="C124" s="10">
        <f t="shared" si="10"/>
        <v>0</v>
      </c>
      <c r="D124" s="10">
        <f t="shared" si="11"/>
        <v>1</v>
      </c>
      <c r="E124" s="10">
        <f t="shared" si="12"/>
        <v>1</v>
      </c>
      <c r="F124" s="8"/>
    </row>
    <row r="125" spans="1:6" x14ac:dyDescent="0.2">
      <c r="A125" s="9">
        <f t="shared" si="8"/>
        <v>0</v>
      </c>
      <c r="B125" s="10">
        <f t="shared" si="9"/>
        <v>1</v>
      </c>
      <c r="C125" s="10">
        <f t="shared" si="10"/>
        <v>0</v>
      </c>
      <c r="D125" s="10">
        <f t="shared" si="11"/>
        <v>1</v>
      </c>
      <c r="E125" s="10">
        <f t="shared" si="12"/>
        <v>1</v>
      </c>
      <c r="F125" s="8"/>
    </row>
    <row r="126" spans="1:6" x14ac:dyDescent="0.2">
      <c r="A126" s="9">
        <f t="shared" si="8"/>
        <v>0</v>
      </c>
      <c r="B126" s="10">
        <f t="shared" si="9"/>
        <v>1</v>
      </c>
      <c r="C126" s="10">
        <f t="shared" si="10"/>
        <v>0</v>
      </c>
      <c r="D126" s="10">
        <f t="shared" si="11"/>
        <v>1</v>
      </c>
      <c r="E126" s="10">
        <f t="shared" si="12"/>
        <v>1</v>
      </c>
      <c r="F126" s="8"/>
    </row>
    <row r="127" spans="1:6" x14ac:dyDescent="0.2">
      <c r="A127" s="9">
        <f t="shared" si="8"/>
        <v>0</v>
      </c>
      <c r="B127" s="10">
        <f t="shared" si="9"/>
        <v>1</v>
      </c>
      <c r="C127" s="10">
        <f t="shared" si="10"/>
        <v>0</v>
      </c>
      <c r="D127" s="10">
        <f t="shared" si="11"/>
        <v>1</v>
      </c>
      <c r="E127" s="10">
        <f t="shared" si="12"/>
        <v>1</v>
      </c>
      <c r="F127" s="8"/>
    </row>
    <row r="128" spans="1:6" x14ac:dyDescent="0.2">
      <c r="A128" s="9">
        <f t="shared" si="8"/>
        <v>0</v>
      </c>
      <c r="B128" s="10">
        <f t="shared" si="9"/>
        <v>1</v>
      </c>
      <c r="C128" s="10">
        <f t="shared" si="10"/>
        <v>0</v>
      </c>
      <c r="D128" s="10">
        <f t="shared" si="11"/>
        <v>1</v>
      </c>
      <c r="E128" s="10">
        <f t="shared" si="12"/>
        <v>1</v>
      </c>
      <c r="F128" s="8"/>
    </row>
    <row r="129" spans="1:6" x14ac:dyDescent="0.2">
      <c r="A129" s="9">
        <f t="shared" si="8"/>
        <v>0</v>
      </c>
      <c r="B129" s="10">
        <f t="shared" si="9"/>
        <v>1</v>
      </c>
      <c r="C129" s="10">
        <f t="shared" si="10"/>
        <v>0</v>
      </c>
      <c r="D129" s="10">
        <f t="shared" si="11"/>
        <v>1</v>
      </c>
      <c r="E129" s="10">
        <f t="shared" si="12"/>
        <v>1</v>
      </c>
      <c r="F129" s="8"/>
    </row>
    <row r="130" spans="1:6" x14ac:dyDescent="0.2">
      <c r="A130" s="9">
        <f t="shared" si="8"/>
        <v>0</v>
      </c>
      <c r="B130" s="10">
        <f t="shared" si="9"/>
        <v>1</v>
      </c>
      <c r="C130" s="10">
        <f t="shared" si="10"/>
        <v>0</v>
      </c>
      <c r="D130" s="10">
        <f t="shared" si="11"/>
        <v>1</v>
      </c>
      <c r="E130" s="10">
        <f t="shared" si="12"/>
        <v>1</v>
      </c>
      <c r="F130" s="8"/>
    </row>
    <row r="131" spans="1:6" x14ac:dyDescent="0.2">
      <c r="A131" s="9">
        <f t="shared" si="8"/>
        <v>0</v>
      </c>
      <c r="B131" s="10">
        <f t="shared" si="9"/>
        <v>1</v>
      </c>
      <c r="C131" s="10">
        <f t="shared" si="10"/>
        <v>0</v>
      </c>
      <c r="D131" s="10">
        <f t="shared" si="11"/>
        <v>1</v>
      </c>
      <c r="E131" s="10">
        <f t="shared" si="12"/>
        <v>1</v>
      </c>
      <c r="F131" s="8"/>
    </row>
    <row r="132" spans="1:6" x14ac:dyDescent="0.2">
      <c r="A132" s="9">
        <f t="shared" si="8"/>
        <v>0</v>
      </c>
      <c r="B132" s="10">
        <f t="shared" si="9"/>
        <v>1</v>
      </c>
      <c r="C132" s="10">
        <f t="shared" si="10"/>
        <v>0</v>
      </c>
      <c r="D132" s="10">
        <f t="shared" si="11"/>
        <v>1</v>
      </c>
      <c r="E132" s="10">
        <f t="shared" si="12"/>
        <v>1</v>
      </c>
      <c r="F132" s="8"/>
    </row>
    <row r="133" spans="1:6" x14ac:dyDescent="0.2">
      <c r="A133" s="9">
        <f t="shared" si="8"/>
        <v>0</v>
      </c>
      <c r="B133" s="10">
        <f t="shared" si="9"/>
        <v>1</v>
      </c>
      <c r="C133" s="10">
        <f t="shared" si="10"/>
        <v>0</v>
      </c>
      <c r="D133" s="10">
        <f t="shared" si="11"/>
        <v>1</v>
      </c>
      <c r="E133" s="10">
        <f t="shared" si="12"/>
        <v>1</v>
      </c>
      <c r="F133" s="8"/>
    </row>
    <row r="134" spans="1:6" x14ac:dyDescent="0.2">
      <c r="A134" s="9">
        <f t="shared" si="8"/>
        <v>0</v>
      </c>
      <c r="B134" s="10">
        <f t="shared" si="9"/>
        <v>1</v>
      </c>
      <c r="C134" s="10">
        <f t="shared" si="10"/>
        <v>0</v>
      </c>
      <c r="D134" s="10">
        <f t="shared" si="11"/>
        <v>1</v>
      </c>
      <c r="E134" s="10">
        <f t="shared" si="12"/>
        <v>1</v>
      </c>
      <c r="F134" s="8"/>
    </row>
    <row r="135" spans="1:6" x14ac:dyDescent="0.2">
      <c r="A135" s="9">
        <f t="shared" ref="A135:A152" si="13">IF(A134&lt;E$3,A134+1,A134)</f>
        <v>0</v>
      </c>
      <c r="B135" s="10">
        <f t="shared" si="9"/>
        <v>1</v>
      </c>
      <c r="C135" s="10">
        <f t="shared" si="10"/>
        <v>0</v>
      </c>
      <c r="D135" s="10">
        <f t="shared" si="11"/>
        <v>1</v>
      </c>
      <c r="E135" s="10">
        <f t="shared" si="12"/>
        <v>1</v>
      </c>
      <c r="F135" s="8"/>
    </row>
    <row r="136" spans="1:6" x14ac:dyDescent="0.2">
      <c r="A136" s="9">
        <f t="shared" si="13"/>
        <v>0</v>
      </c>
      <c r="B136" s="10">
        <f t="shared" ref="B136:B152" si="14">IF($C$3&lt;&gt;"go",B135,IF($A136=$A135+1,IF($E$3&lt;=A136,MROUND($B$3*B135*(1-$K$1),1),B136),B135))</f>
        <v>1</v>
      </c>
      <c r="C136" s="10">
        <f t="shared" ref="C136:C152" si="15">IF($C$3="",C134,IF($A136=$A135+1,B134+C135,C135))</f>
        <v>0</v>
      </c>
      <c r="D136" s="10">
        <f t="shared" ref="D136:D152" si="16">IF($C$3="",1,IF(D135+B136-B134&lt;0,0,IF(A136=A135+1,MROUND(D135+B136-B134,1),D135)))</f>
        <v>1</v>
      </c>
      <c r="E136" s="10">
        <f t="shared" ref="E136:E152" si="17">IF($C$3="",1,IF(A136=A135+1,MROUND(E135+B136,1),E135))</f>
        <v>1</v>
      </c>
      <c r="F136" s="8"/>
    </row>
    <row r="137" spans="1:6" x14ac:dyDescent="0.2">
      <c r="A137" s="9">
        <f t="shared" si="13"/>
        <v>0</v>
      </c>
      <c r="B137" s="10">
        <f t="shared" si="14"/>
        <v>1</v>
      </c>
      <c r="C137" s="10">
        <f t="shared" si="15"/>
        <v>0</v>
      </c>
      <c r="D137" s="10">
        <f t="shared" si="16"/>
        <v>1</v>
      </c>
      <c r="E137" s="10">
        <f t="shared" si="17"/>
        <v>1</v>
      </c>
      <c r="F137" s="8"/>
    </row>
    <row r="138" spans="1:6" x14ac:dyDescent="0.2">
      <c r="A138" s="9">
        <f t="shared" si="13"/>
        <v>0</v>
      </c>
      <c r="B138" s="10">
        <f t="shared" si="14"/>
        <v>1</v>
      </c>
      <c r="C138" s="10">
        <f t="shared" si="15"/>
        <v>0</v>
      </c>
      <c r="D138" s="10">
        <f t="shared" si="16"/>
        <v>1</v>
      </c>
      <c r="E138" s="10">
        <f t="shared" si="17"/>
        <v>1</v>
      </c>
      <c r="F138" s="8"/>
    </row>
    <row r="139" spans="1:6" x14ac:dyDescent="0.2">
      <c r="A139" s="9">
        <f t="shared" si="13"/>
        <v>0</v>
      </c>
      <c r="B139" s="10">
        <f t="shared" si="14"/>
        <v>1</v>
      </c>
      <c r="C139" s="10">
        <f t="shared" si="15"/>
        <v>0</v>
      </c>
      <c r="D139" s="10">
        <f t="shared" si="16"/>
        <v>1</v>
      </c>
      <c r="E139" s="10">
        <f t="shared" si="17"/>
        <v>1</v>
      </c>
      <c r="F139" s="8"/>
    </row>
    <row r="140" spans="1:6" x14ac:dyDescent="0.2">
      <c r="A140" s="9">
        <f t="shared" si="13"/>
        <v>0</v>
      </c>
      <c r="B140" s="10">
        <f t="shared" si="14"/>
        <v>1</v>
      </c>
      <c r="C140" s="10">
        <f t="shared" si="15"/>
        <v>0</v>
      </c>
      <c r="D140" s="10">
        <f t="shared" si="16"/>
        <v>1</v>
      </c>
      <c r="E140" s="10">
        <f t="shared" si="17"/>
        <v>1</v>
      </c>
      <c r="F140" s="8"/>
    </row>
    <row r="141" spans="1:6" x14ac:dyDescent="0.2">
      <c r="A141" s="9">
        <f t="shared" si="13"/>
        <v>0</v>
      </c>
      <c r="B141" s="10">
        <f t="shared" si="14"/>
        <v>1</v>
      </c>
      <c r="C141" s="10">
        <f t="shared" si="15"/>
        <v>0</v>
      </c>
      <c r="D141" s="10">
        <f t="shared" si="16"/>
        <v>1</v>
      </c>
      <c r="E141" s="10">
        <f t="shared" si="17"/>
        <v>1</v>
      </c>
      <c r="F141" s="8"/>
    </row>
    <row r="142" spans="1:6" x14ac:dyDescent="0.2">
      <c r="A142" s="9">
        <f t="shared" si="13"/>
        <v>0</v>
      </c>
      <c r="B142" s="10">
        <f t="shared" si="14"/>
        <v>1</v>
      </c>
      <c r="C142" s="10">
        <f t="shared" si="15"/>
        <v>0</v>
      </c>
      <c r="D142" s="10">
        <f t="shared" si="16"/>
        <v>1</v>
      </c>
      <c r="E142" s="10">
        <f t="shared" si="17"/>
        <v>1</v>
      </c>
      <c r="F142" s="8"/>
    </row>
    <row r="143" spans="1:6" x14ac:dyDescent="0.2">
      <c r="A143" s="9">
        <f t="shared" si="13"/>
        <v>0</v>
      </c>
      <c r="B143" s="10">
        <f t="shared" si="14"/>
        <v>1</v>
      </c>
      <c r="C143" s="10">
        <f t="shared" si="15"/>
        <v>0</v>
      </c>
      <c r="D143" s="10">
        <f t="shared" si="16"/>
        <v>1</v>
      </c>
      <c r="E143" s="10">
        <f t="shared" si="17"/>
        <v>1</v>
      </c>
      <c r="F143" s="8"/>
    </row>
    <row r="144" spans="1:6" x14ac:dyDescent="0.2">
      <c r="A144" s="9">
        <f t="shared" si="13"/>
        <v>0</v>
      </c>
      <c r="B144" s="10">
        <f t="shared" si="14"/>
        <v>1</v>
      </c>
      <c r="C144" s="10">
        <f t="shared" si="15"/>
        <v>0</v>
      </c>
      <c r="D144" s="10">
        <f t="shared" si="16"/>
        <v>1</v>
      </c>
      <c r="E144" s="10">
        <f t="shared" si="17"/>
        <v>1</v>
      </c>
      <c r="F144" s="8"/>
    </row>
    <row r="145" spans="1:6" x14ac:dyDescent="0.2">
      <c r="A145" s="9">
        <f t="shared" si="13"/>
        <v>0</v>
      </c>
      <c r="B145" s="10">
        <f t="shared" si="14"/>
        <v>1</v>
      </c>
      <c r="C145" s="10">
        <f t="shared" si="15"/>
        <v>0</v>
      </c>
      <c r="D145" s="10">
        <f t="shared" si="16"/>
        <v>1</v>
      </c>
      <c r="E145" s="10">
        <f t="shared" si="17"/>
        <v>1</v>
      </c>
      <c r="F145" s="8"/>
    </row>
    <row r="146" spans="1:6" x14ac:dyDescent="0.2">
      <c r="A146" s="9">
        <f t="shared" si="13"/>
        <v>0</v>
      </c>
      <c r="B146" s="10">
        <f t="shared" si="14"/>
        <v>1</v>
      </c>
      <c r="C146" s="10">
        <f t="shared" si="15"/>
        <v>0</v>
      </c>
      <c r="D146" s="10">
        <f t="shared" si="16"/>
        <v>1</v>
      </c>
      <c r="E146" s="10">
        <f t="shared" si="17"/>
        <v>1</v>
      </c>
      <c r="F146" s="8"/>
    </row>
    <row r="147" spans="1:6" x14ac:dyDescent="0.2">
      <c r="A147" s="9">
        <f t="shared" si="13"/>
        <v>0</v>
      </c>
      <c r="B147" s="10">
        <f t="shared" si="14"/>
        <v>1</v>
      </c>
      <c r="C147" s="10">
        <f t="shared" si="15"/>
        <v>0</v>
      </c>
      <c r="D147" s="10">
        <f t="shared" si="16"/>
        <v>1</v>
      </c>
      <c r="E147" s="10">
        <f t="shared" si="17"/>
        <v>1</v>
      </c>
      <c r="F147" s="8"/>
    </row>
    <row r="148" spans="1:6" x14ac:dyDescent="0.2">
      <c r="A148" s="9">
        <f t="shared" si="13"/>
        <v>0</v>
      </c>
      <c r="B148" s="10">
        <f t="shared" si="14"/>
        <v>1</v>
      </c>
      <c r="C148" s="10">
        <f t="shared" si="15"/>
        <v>0</v>
      </c>
      <c r="D148" s="10">
        <f t="shared" si="16"/>
        <v>1</v>
      </c>
      <c r="E148" s="10">
        <f t="shared" si="17"/>
        <v>1</v>
      </c>
      <c r="F148" s="8"/>
    </row>
    <row r="149" spans="1:6" x14ac:dyDescent="0.2">
      <c r="A149" s="9">
        <f t="shared" si="13"/>
        <v>0</v>
      </c>
      <c r="B149" s="10">
        <f t="shared" si="14"/>
        <v>1</v>
      </c>
      <c r="C149" s="10">
        <f t="shared" si="15"/>
        <v>0</v>
      </c>
      <c r="D149" s="10">
        <f t="shared" si="16"/>
        <v>1</v>
      </c>
      <c r="E149" s="10">
        <f t="shared" si="17"/>
        <v>1</v>
      </c>
      <c r="F149" s="8"/>
    </row>
    <row r="150" spans="1:6" x14ac:dyDescent="0.2">
      <c r="A150" s="9">
        <f t="shared" si="13"/>
        <v>0</v>
      </c>
      <c r="B150" s="10">
        <f t="shared" si="14"/>
        <v>1</v>
      </c>
      <c r="C150" s="10">
        <f t="shared" si="15"/>
        <v>0</v>
      </c>
      <c r="D150" s="10">
        <f t="shared" si="16"/>
        <v>1</v>
      </c>
      <c r="E150" s="10">
        <f t="shared" si="17"/>
        <v>1</v>
      </c>
      <c r="F150" s="8"/>
    </row>
    <row r="151" spans="1:6" x14ac:dyDescent="0.2">
      <c r="A151" s="9">
        <f t="shared" si="13"/>
        <v>0</v>
      </c>
      <c r="B151" s="10">
        <f t="shared" si="14"/>
        <v>1</v>
      </c>
      <c r="C151" s="10">
        <f t="shared" si="15"/>
        <v>0</v>
      </c>
      <c r="D151" s="10">
        <f t="shared" si="16"/>
        <v>1</v>
      </c>
      <c r="E151" s="10">
        <f t="shared" si="17"/>
        <v>1</v>
      </c>
      <c r="F151" s="8"/>
    </row>
    <row r="152" spans="1:6" x14ac:dyDescent="0.2">
      <c r="A152" s="9">
        <f t="shared" si="13"/>
        <v>0</v>
      </c>
      <c r="B152" s="10">
        <f t="shared" si="14"/>
        <v>1</v>
      </c>
      <c r="C152" s="10">
        <f t="shared" si="15"/>
        <v>0</v>
      </c>
      <c r="D152" s="10">
        <f t="shared" si="16"/>
        <v>1</v>
      </c>
      <c r="E152" s="10">
        <f t="shared" si="17"/>
        <v>1</v>
      </c>
      <c r="F152" s="8"/>
    </row>
    <row r="153" spans="1:6" x14ac:dyDescent="0.2">
      <c r="A153" s="9"/>
      <c r="B153" s="33"/>
      <c r="C153" s="33"/>
      <c r="D153" s="33"/>
      <c r="E153" s="33"/>
      <c r="F153" s="8"/>
    </row>
    <row r="154" spans="1:6" x14ac:dyDescent="0.2">
      <c r="A154" s="33"/>
      <c r="B154" s="33"/>
      <c r="D154" s="33"/>
    </row>
    <row r="155" spans="1:6" x14ac:dyDescent="0.2">
      <c r="A155" s="33"/>
      <c r="B155" s="33"/>
      <c r="D155" s="33"/>
    </row>
    <row r="156" spans="1:6" x14ac:dyDescent="0.2">
      <c r="A156" s="33"/>
      <c r="B156" s="33"/>
      <c r="D156" s="33"/>
    </row>
    <row r="157" spans="1:6" x14ac:dyDescent="0.2">
      <c r="A157" s="33"/>
      <c r="B157" s="33"/>
      <c r="D157" s="33"/>
    </row>
    <row r="158" spans="1:6" x14ac:dyDescent="0.2">
      <c r="A158" s="33"/>
      <c r="B158" s="33"/>
      <c r="D158" s="33"/>
    </row>
    <row r="159" spans="1:6" x14ac:dyDescent="0.2">
      <c r="A159" s="33"/>
      <c r="B159" s="33"/>
      <c r="D159" s="33"/>
    </row>
    <row r="160" spans="1:6" x14ac:dyDescent="0.2">
      <c r="A160" s="33"/>
      <c r="B160" s="33"/>
      <c r="D160" s="33"/>
    </row>
    <row r="161" spans="1:4" x14ac:dyDescent="0.2">
      <c r="A161" s="33"/>
      <c r="B161" s="33"/>
      <c r="D161" s="33"/>
    </row>
    <row r="162" spans="1:4" x14ac:dyDescent="0.2">
      <c r="A162" s="33"/>
      <c r="B162" s="33"/>
      <c r="D162" s="33"/>
    </row>
    <row r="163" spans="1:4" x14ac:dyDescent="0.2">
      <c r="A163" s="33"/>
      <c r="B163" s="33"/>
      <c r="D163" s="33"/>
    </row>
    <row r="164" spans="1:4" x14ac:dyDescent="0.2">
      <c r="A164" s="33"/>
      <c r="B164" s="33"/>
      <c r="D164" s="33"/>
    </row>
    <row r="165" spans="1:4" x14ac:dyDescent="0.2">
      <c r="A165" s="33"/>
      <c r="B165" s="33"/>
      <c r="D165" s="33"/>
    </row>
    <row r="166" spans="1:4" x14ac:dyDescent="0.2">
      <c r="A166" s="33"/>
      <c r="B166" s="33"/>
      <c r="D166" s="33"/>
    </row>
    <row r="167" spans="1:4" x14ac:dyDescent="0.2">
      <c r="D167" s="33"/>
    </row>
    <row r="168" spans="1:4" x14ac:dyDescent="0.2">
      <c r="D168" s="33"/>
    </row>
    <row r="169" spans="1:4" x14ac:dyDescent="0.2">
      <c r="D169" s="33"/>
    </row>
    <row r="170" spans="1:4" x14ac:dyDescent="0.2">
      <c r="D170" s="33"/>
    </row>
    <row r="171" spans="1:4" x14ac:dyDescent="0.2">
      <c r="D171" s="33"/>
    </row>
    <row r="172" spans="1:4" x14ac:dyDescent="0.2">
      <c r="D172" s="33"/>
    </row>
    <row r="173" spans="1:4" x14ac:dyDescent="0.2">
      <c r="D173" s="33"/>
    </row>
    <row r="174" spans="1:4" x14ac:dyDescent="0.2">
      <c r="D174" s="33"/>
    </row>
    <row r="175" spans="1:4" x14ac:dyDescent="0.2">
      <c r="D175" s="33"/>
    </row>
    <row r="176" spans="1:4" x14ac:dyDescent="0.2">
      <c r="D176" s="33"/>
    </row>
    <row r="177" spans="4:4" x14ac:dyDescent="0.2">
      <c r="D177" s="33"/>
    </row>
    <row r="178" spans="4:4" x14ac:dyDescent="0.2">
      <c r="D178" s="33"/>
    </row>
    <row r="179" spans="4:4" x14ac:dyDescent="0.2">
      <c r="D179" s="33"/>
    </row>
    <row r="180" spans="4:4" x14ac:dyDescent="0.2">
      <c r="D180" s="33"/>
    </row>
    <row r="181" spans="4:4" x14ac:dyDescent="0.2">
      <c r="D181" s="33"/>
    </row>
    <row r="182" spans="4:4" x14ac:dyDescent="0.2">
      <c r="D182" s="33"/>
    </row>
    <row r="183" spans="4:4" x14ac:dyDescent="0.2">
      <c r="D183" s="33"/>
    </row>
    <row r="184" spans="4:4" x14ac:dyDescent="0.2">
      <c r="D184" s="33"/>
    </row>
    <row r="185" spans="4:4" x14ac:dyDescent="0.2">
      <c r="D185" s="33"/>
    </row>
    <row r="186" spans="4:4" x14ac:dyDescent="0.2">
      <c r="D186" s="33"/>
    </row>
  </sheetData>
  <sheetProtection algorithmName="SHA-512" hashValue="NgYiL4IE3X641ZEX/IxWjN7jwBCwsnQeoTros2Jss5LFcKq7sZWT41/PKcjsm+KyFDdm3NH1B6ytHfkMzJgQFQ==" saltValue="4Hrf9GGaGpBnCOEVCm0XVg==" spinCount="100000" sheet="1" scenarios="1" selectLockedCells="1"/>
  <mergeCells count="2">
    <mergeCell ref="J3:L3"/>
    <mergeCell ref="Q3:S3"/>
  </mergeCells>
  <conditionalFormatting sqref="E3">
    <cfRule type="expression" dxfId="5" priority="2">
      <formula>$E$3&lt;0</formula>
    </cfRule>
  </conditionalFormatting>
  <conditionalFormatting sqref="B3">
    <cfRule type="expression" dxfId="4" priority="1">
      <formula>B3&lt;0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42"/>
  <sheetViews>
    <sheetView showGridLines="0" showRowColHeaders="0" workbookViewId="0">
      <selection activeCell="B3" sqref="B3"/>
    </sheetView>
  </sheetViews>
  <sheetFormatPr baseColWidth="10" defaultColWidth="11.1640625" defaultRowHeight="16" x14ac:dyDescent="0.2"/>
  <cols>
    <col min="1" max="1" width="10.83203125" style="2" customWidth="1"/>
    <col min="2" max="2" width="11" style="2" customWidth="1"/>
    <col min="3" max="3" width="10" style="2" customWidth="1"/>
    <col min="4" max="5" width="11.1640625" style="2" customWidth="1"/>
    <col min="6" max="6" width="4.5" customWidth="1"/>
    <col min="7" max="7" width="5.1640625" customWidth="1"/>
    <col min="8" max="8" width="4" customWidth="1"/>
    <col min="9" max="9" width="3.6640625" customWidth="1"/>
    <col min="10" max="10" width="3.83203125" customWidth="1"/>
    <col min="11" max="11" width="8.83203125" customWidth="1"/>
    <col min="12" max="12" width="4.83203125" customWidth="1"/>
    <col min="13" max="16" width="3.1640625" customWidth="1"/>
    <col min="17" max="18" width="6.6640625" customWidth="1"/>
    <col min="19" max="19" width="6.5" customWidth="1"/>
    <col min="20" max="56" width="3.1640625" customWidth="1"/>
  </cols>
  <sheetData>
    <row r="1" spans="1:24" ht="31" customHeight="1" x14ac:dyDescent="0.35">
      <c r="A1" s="1" t="s">
        <v>14</v>
      </c>
      <c r="H1" s="34"/>
      <c r="J1" s="36" t="s">
        <v>15</v>
      </c>
      <c r="K1" s="37">
        <v>0</v>
      </c>
      <c r="L1" s="9">
        <f>IF(C3="go",L1+1,0)</f>
        <v>0</v>
      </c>
      <c r="Q1" s="2"/>
    </row>
    <row r="2" spans="1:24" ht="23" customHeight="1" x14ac:dyDescent="0.2">
      <c r="A2" s="11" t="s">
        <v>20</v>
      </c>
      <c r="H2" s="2"/>
      <c r="L2" s="2"/>
      <c r="M2" s="3"/>
    </row>
    <row r="3" spans="1:24" ht="23" customHeight="1" x14ac:dyDescent="0.3">
      <c r="A3" s="4" t="s">
        <v>1</v>
      </c>
      <c r="B3" s="5"/>
      <c r="C3" s="6"/>
      <c r="D3" s="44" t="s">
        <v>10</v>
      </c>
      <c r="E3" s="42">
        <f>L1-1</f>
        <v>-1</v>
      </c>
      <c r="F3" s="43"/>
      <c r="G3" s="43"/>
      <c r="H3" s="43"/>
      <c r="I3" s="44" t="s">
        <v>4</v>
      </c>
      <c r="J3" s="64">
        <f>IF(C3="",0,MROUND(VLOOKUP(E3,A5:I130,9),1))</f>
        <v>0</v>
      </c>
      <c r="K3" s="64"/>
      <c r="L3" s="64"/>
      <c r="M3" s="45"/>
      <c r="N3" s="45"/>
      <c r="O3" s="45"/>
      <c r="P3" s="46" t="s">
        <v>3</v>
      </c>
      <c r="Q3" s="64">
        <f>IF(C3&lt;&gt;"go",1,VLOOKUP(E3,A5:J130,10))</f>
        <v>1</v>
      </c>
      <c r="R3" s="65"/>
      <c r="S3" s="65"/>
      <c r="X3" s="3"/>
    </row>
    <row r="4" spans="1:24" ht="14" customHeight="1" x14ac:dyDescent="0.2">
      <c r="A4" s="35" t="s">
        <v>2</v>
      </c>
      <c r="B4" s="35" t="s">
        <v>5</v>
      </c>
      <c r="C4" s="35" t="s">
        <v>4</v>
      </c>
      <c r="D4" s="35" t="s">
        <v>3</v>
      </c>
      <c r="E4" s="35" t="s">
        <v>6</v>
      </c>
      <c r="F4" s="8"/>
      <c r="G4" s="35" t="s">
        <v>2</v>
      </c>
      <c r="H4" s="35" t="s">
        <v>5</v>
      </c>
      <c r="I4" s="35" t="s">
        <v>4</v>
      </c>
      <c r="J4" s="35" t="s">
        <v>3</v>
      </c>
      <c r="K4" s="35" t="s">
        <v>6</v>
      </c>
      <c r="L4" s="28"/>
      <c r="M4" s="28"/>
      <c r="N4" s="28"/>
      <c r="O4" s="28"/>
      <c r="P4" s="28"/>
      <c r="Q4" s="28"/>
      <c r="R4" s="28"/>
      <c r="S4" s="28"/>
      <c r="T4" s="28"/>
    </row>
    <row r="5" spans="1:24" ht="13" customHeight="1" x14ac:dyDescent="0.2">
      <c r="A5" s="35">
        <v>0</v>
      </c>
      <c r="B5" s="35">
        <v>1</v>
      </c>
      <c r="C5" s="35">
        <v>0</v>
      </c>
      <c r="D5" s="35">
        <v>1</v>
      </c>
      <c r="E5" s="35">
        <v>1</v>
      </c>
      <c r="F5" s="8"/>
      <c r="G5" s="35">
        <v>0</v>
      </c>
      <c r="H5" s="35">
        <v>1</v>
      </c>
      <c r="I5" s="9">
        <v>0</v>
      </c>
      <c r="J5" s="35">
        <v>1</v>
      </c>
      <c r="K5" s="35">
        <v>1</v>
      </c>
      <c r="L5" s="28"/>
      <c r="M5" s="28"/>
      <c r="N5" s="28"/>
      <c r="O5" s="28"/>
      <c r="P5" s="28"/>
      <c r="Q5" s="28"/>
      <c r="R5" s="28"/>
      <c r="S5" s="28"/>
      <c r="T5" s="28"/>
    </row>
    <row r="6" spans="1:24" ht="13" customHeight="1" x14ac:dyDescent="0.2">
      <c r="A6" s="9">
        <f>IF(A5&lt;E$3,A5+1,A5)</f>
        <v>0</v>
      </c>
      <c r="B6" s="10">
        <f>IF(C$3&lt;&gt;"go",B5,IF(A6=A5+1,IF($E$3&lt;=A6,MROUND(B$3*B5,1),B6),B5))</f>
        <v>1</v>
      </c>
      <c r="C6" s="35">
        <v>0</v>
      </c>
      <c r="D6" s="10">
        <f t="shared" ref="D6" si="0">IF(C$3="",1,IF(A6=A5+1,MROUND(D5+B6-C6,1),D5))</f>
        <v>1</v>
      </c>
      <c r="E6" s="10">
        <f t="shared" ref="E6" si="1">IF(C$3="",1,IF(A6=A5+1,MROUND(E5+B6,1),E5))</f>
        <v>1</v>
      </c>
      <c r="F6" s="8"/>
      <c r="G6" s="9">
        <f>IF(G5&lt;K$3,G5+1,G5)</f>
        <v>0</v>
      </c>
      <c r="H6" s="10">
        <f>IF($C$3&lt;&gt;"go",H5,IF($A6=$A5+1,IF($E$3&lt;=A6,MROUND($B$3*H5*(1-$K$1),1),H6),H5))</f>
        <v>1</v>
      </c>
      <c r="I6" s="9">
        <v>0</v>
      </c>
      <c r="J6" s="10">
        <f>IF($C$3="",1,IF(J5+H6-I6&lt;0,0,IF(A6=A5+1,MROUND(J5+H6-I6,1),J5)))</f>
        <v>1</v>
      </c>
      <c r="K6" s="10">
        <f>IF($C$3="",1,IF(A6=A5+1,MROUND(K5+H6,1),K5))</f>
        <v>1</v>
      </c>
      <c r="L6" s="28"/>
      <c r="M6" s="28"/>
      <c r="N6" s="28"/>
      <c r="O6" s="28"/>
      <c r="P6" s="28"/>
      <c r="Q6" s="28"/>
      <c r="R6" s="28"/>
      <c r="S6" s="28"/>
      <c r="T6" s="28"/>
    </row>
    <row r="7" spans="1:24" ht="13" customHeight="1" x14ac:dyDescent="0.2">
      <c r="A7" s="9">
        <f>IF(K6&gt;8*10^9,"",IF(A6&lt;E$3,A6+1,A6))</f>
        <v>0</v>
      </c>
      <c r="B7" s="10">
        <f>IF(C$3&lt;&gt;"go",B6,IF(A7=A6+1,IF($E$3&lt;=A7,MROUND(B$3*B6,1),B7),B6))</f>
        <v>1</v>
      </c>
      <c r="C7" s="10">
        <f>IF(C$3="",B5+C6,IF(A7=A6+1,B5,C6))</f>
        <v>1</v>
      </c>
      <c r="D7" s="10">
        <f>IF(C$3="",1,IF(A7=A6+1,MROUND(D6+B7-B5,1),D6))</f>
        <v>1</v>
      </c>
      <c r="E7" s="10">
        <f>IF(C$3="",1,IF(A7=A6+1,MROUND(E6+B7,1),E6))</f>
        <v>1</v>
      </c>
      <c r="F7" s="8"/>
      <c r="G7" s="9">
        <f t="shared" ref="G7:G70" si="2">IF(G6&lt;K$3,G6+1,G6)</f>
        <v>0</v>
      </c>
      <c r="H7" s="10">
        <f t="shared" ref="H7:H70" si="3">IF($C$3&lt;&gt;"go",H6,IF($A7=$A6+1,IF($E$3&lt;=A7,MROUND($B$3*H6*(1-$K$1),1),H7),H6))</f>
        <v>1</v>
      </c>
      <c r="I7" s="10">
        <f>IF($C$3="",I5,IF($A7=$A6+1,H5+I6,I6))</f>
        <v>0</v>
      </c>
      <c r="J7" s="10">
        <f>IF($C$3="",1,IF(J6+H7-H5&lt;0,0,IF(A7=A6+1,MROUND(J6+H7-H5,1),J6)))</f>
        <v>1</v>
      </c>
      <c r="K7" s="10">
        <f>IF($C$3="",1,IF(A7=A6+1,MROUND(K6+H7,1),K6))</f>
        <v>1</v>
      </c>
      <c r="L7" s="28"/>
      <c r="M7" s="28"/>
      <c r="N7" s="28"/>
      <c r="O7" s="28"/>
      <c r="P7" s="28"/>
      <c r="Q7" s="28"/>
      <c r="R7" s="28"/>
      <c r="S7" s="28"/>
      <c r="T7" s="28"/>
    </row>
    <row r="8" spans="1:24" ht="13" customHeight="1" x14ac:dyDescent="0.2">
      <c r="A8" s="9">
        <f t="shared" ref="A8:A71" si="4">IF(K7&gt;8*10^9,"",IF(A7&lt;E$3,A7+1,A7))</f>
        <v>0</v>
      </c>
      <c r="B8" s="55">
        <f>IF(AND(B$3=0,A8=A9),B$6*B7,IF(C$3&lt;&gt;"go",B7,IF(A8=A7+1,IF($E$3&lt;=A8,MROUND(B$3*B7,1),B8),B7)))</f>
        <v>1</v>
      </c>
      <c r="C8" s="10">
        <f>IF(C$3="",B6+C7,IF(A8=A7+1,B6+C7,C7))</f>
        <v>2</v>
      </c>
      <c r="D8" s="10">
        <f>IF(C$3="",1,IF(A8=A7+1,MROUND(D7+B8-B6,1),D7))</f>
        <v>1</v>
      </c>
      <c r="E8" s="10">
        <f>IF(B$3=0,D8+C8,IF(C$3="",1,IF(A8=A7+1,MROUND(E7+B8,1),E7)))</f>
        <v>3</v>
      </c>
      <c r="F8" s="8"/>
      <c r="G8" s="9">
        <f t="shared" si="2"/>
        <v>0</v>
      </c>
      <c r="H8" s="10">
        <f t="shared" si="3"/>
        <v>1</v>
      </c>
      <c r="I8" s="10">
        <f>IF($C$3="",I6,IF($A8=$A7+1,H6+I7,I7))</f>
        <v>0</v>
      </c>
      <c r="J8" s="10">
        <f t="shared" ref="J8:J71" si="5">IF($C$3="",1,IF(J7+H8-H6&lt;0,0,IF(A8=A7+1,MROUND(J7+H8-H6,1),J7)))</f>
        <v>1</v>
      </c>
      <c r="K8" s="10">
        <f t="shared" ref="K8:K71" si="6">IF($C$3="",1,IF(A8=A7+1,MROUND(K7+H8,1),K7))</f>
        <v>1</v>
      </c>
      <c r="L8" s="28"/>
      <c r="M8" s="28"/>
      <c r="N8" s="28"/>
      <c r="O8" s="28"/>
      <c r="P8" s="28"/>
      <c r="Q8" s="28"/>
      <c r="R8" s="28"/>
      <c r="S8" s="28"/>
      <c r="T8" s="28"/>
    </row>
    <row r="9" spans="1:24" ht="13" customHeight="1" x14ac:dyDescent="0.2">
      <c r="A9" s="9">
        <f t="shared" si="4"/>
        <v>0</v>
      </c>
      <c r="B9" s="55">
        <f t="shared" ref="B9:B16" si="7">IF(AND(B$3=0,A9=A10),B$6*B8,IF(C$3&lt;&gt;"go",B8,IF(A9=A8+1,IF($E$3&lt;=A9,MROUND(B$3*B8,1),B9),B8)))</f>
        <v>1</v>
      </c>
      <c r="C9" s="10">
        <f t="shared" ref="C9:C16" si="8">IF(C$3="",B7+C8,IF(A9=A8+1,B7+C8,C8))</f>
        <v>3</v>
      </c>
      <c r="D9" s="10">
        <f t="shared" ref="D9:D16" si="9">IF(C$3="",1,IF(A9=A8+1,MROUND(D8+B9-B7,1),D8))</f>
        <v>1</v>
      </c>
      <c r="E9" s="10">
        <f t="shared" ref="E9:E16" si="10">IF(B$3=0,D9+C9,IF(C$3="",1,IF(A9=A8+1,MROUND(E8+B9,1),E8)))</f>
        <v>4</v>
      </c>
      <c r="F9" s="8"/>
      <c r="G9" s="9">
        <f t="shared" si="2"/>
        <v>0</v>
      </c>
      <c r="H9" s="10">
        <f t="shared" si="3"/>
        <v>1</v>
      </c>
      <c r="I9" s="10">
        <f t="shared" ref="I9:I72" si="11">IF($C$3="",I7,IF($A9=$A8+1,H7+I8,I8))</f>
        <v>0</v>
      </c>
      <c r="J9" s="10">
        <f t="shared" si="5"/>
        <v>1</v>
      </c>
      <c r="K9" s="10">
        <f t="shared" si="6"/>
        <v>1</v>
      </c>
      <c r="L9" s="28"/>
      <c r="M9" s="28"/>
      <c r="N9" s="28"/>
      <c r="O9" s="28"/>
      <c r="P9" s="28"/>
      <c r="Q9" s="28"/>
      <c r="R9" s="28"/>
      <c r="S9" s="28"/>
      <c r="T9" s="28"/>
    </row>
    <row r="10" spans="1:24" ht="13" customHeight="1" x14ac:dyDescent="0.2">
      <c r="A10" s="9">
        <f t="shared" si="4"/>
        <v>0</v>
      </c>
      <c r="B10" s="55">
        <f t="shared" si="7"/>
        <v>1</v>
      </c>
      <c r="C10" s="10">
        <f t="shared" si="8"/>
        <v>4</v>
      </c>
      <c r="D10" s="10">
        <f t="shared" si="9"/>
        <v>1</v>
      </c>
      <c r="E10" s="10">
        <f t="shared" si="10"/>
        <v>5</v>
      </c>
      <c r="F10" s="8"/>
      <c r="G10" s="9">
        <f t="shared" si="2"/>
        <v>0</v>
      </c>
      <c r="H10" s="10">
        <f t="shared" si="3"/>
        <v>1</v>
      </c>
      <c r="I10" s="10">
        <f t="shared" si="11"/>
        <v>0</v>
      </c>
      <c r="J10" s="10">
        <f t="shared" si="5"/>
        <v>1</v>
      </c>
      <c r="K10" s="10">
        <f t="shared" si="6"/>
        <v>1</v>
      </c>
      <c r="L10" s="28"/>
      <c r="M10" s="28"/>
      <c r="N10" s="28"/>
      <c r="O10" s="28"/>
      <c r="P10" s="28"/>
      <c r="Q10" s="28"/>
      <c r="R10" s="28"/>
      <c r="S10" s="28"/>
      <c r="T10" s="28"/>
    </row>
    <row r="11" spans="1:24" ht="13" customHeight="1" x14ac:dyDescent="0.2">
      <c r="A11" s="9">
        <f t="shared" si="4"/>
        <v>0</v>
      </c>
      <c r="B11" s="55">
        <f t="shared" si="7"/>
        <v>1</v>
      </c>
      <c r="C11" s="10">
        <f t="shared" si="8"/>
        <v>5</v>
      </c>
      <c r="D11" s="10">
        <f t="shared" si="9"/>
        <v>1</v>
      </c>
      <c r="E11" s="10">
        <f t="shared" si="10"/>
        <v>6</v>
      </c>
      <c r="F11" s="8"/>
      <c r="G11" s="9">
        <f t="shared" si="2"/>
        <v>0</v>
      </c>
      <c r="H11" s="10">
        <f t="shared" si="3"/>
        <v>1</v>
      </c>
      <c r="I11" s="10">
        <f t="shared" si="11"/>
        <v>0</v>
      </c>
      <c r="J11" s="10">
        <f t="shared" si="5"/>
        <v>1</v>
      </c>
      <c r="K11" s="10">
        <f t="shared" si="6"/>
        <v>1</v>
      </c>
      <c r="L11" s="28"/>
      <c r="M11" s="28"/>
      <c r="N11" s="28"/>
      <c r="O11" s="28"/>
      <c r="P11" s="28"/>
      <c r="Q11" s="28"/>
      <c r="R11" s="28"/>
      <c r="S11" s="28"/>
      <c r="T11" s="28"/>
    </row>
    <row r="12" spans="1:24" ht="13" customHeight="1" x14ac:dyDescent="0.2">
      <c r="A12" s="9">
        <f t="shared" si="4"/>
        <v>0</v>
      </c>
      <c r="B12" s="55">
        <f t="shared" si="7"/>
        <v>1</v>
      </c>
      <c r="C12" s="10">
        <f t="shared" si="8"/>
        <v>6</v>
      </c>
      <c r="D12" s="10">
        <f t="shared" si="9"/>
        <v>1</v>
      </c>
      <c r="E12" s="10">
        <f t="shared" si="10"/>
        <v>7</v>
      </c>
      <c r="F12" s="8"/>
      <c r="G12" s="9">
        <f t="shared" si="2"/>
        <v>0</v>
      </c>
      <c r="H12" s="10">
        <f t="shared" si="3"/>
        <v>1</v>
      </c>
      <c r="I12" s="10">
        <f t="shared" si="11"/>
        <v>0</v>
      </c>
      <c r="J12" s="10">
        <f t="shared" si="5"/>
        <v>1</v>
      </c>
      <c r="K12" s="10">
        <f t="shared" si="6"/>
        <v>1</v>
      </c>
      <c r="L12" s="28"/>
      <c r="M12" s="28"/>
      <c r="N12" s="28"/>
      <c r="O12" s="28"/>
      <c r="P12" s="28"/>
      <c r="Q12" s="28"/>
      <c r="R12" s="28"/>
      <c r="S12" s="28"/>
      <c r="T12" s="28"/>
    </row>
    <row r="13" spans="1:24" ht="13" customHeight="1" x14ac:dyDescent="0.2">
      <c r="A13" s="9">
        <f t="shared" si="4"/>
        <v>0</v>
      </c>
      <c r="B13" s="55">
        <f t="shared" si="7"/>
        <v>1</v>
      </c>
      <c r="C13" s="10">
        <f t="shared" si="8"/>
        <v>7</v>
      </c>
      <c r="D13" s="10">
        <f t="shared" si="9"/>
        <v>1</v>
      </c>
      <c r="E13" s="10">
        <f t="shared" si="10"/>
        <v>8</v>
      </c>
      <c r="F13" s="8"/>
      <c r="G13" s="9">
        <f t="shared" si="2"/>
        <v>0</v>
      </c>
      <c r="H13" s="10">
        <f t="shared" si="3"/>
        <v>1</v>
      </c>
      <c r="I13" s="10">
        <f t="shared" si="11"/>
        <v>0</v>
      </c>
      <c r="J13" s="10">
        <f t="shared" si="5"/>
        <v>1</v>
      </c>
      <c r="K13" s="10">
        <f t="shared" si="6"/>
        <v>1</v>
      </c>
      <c r="L13" s="28"/>
      <c r="M13" s="28"/>
      <c r="N13" s="28"/>
      <c r="O13" s="28"/>
      <c r="P13" s="28"/>
      <c r="Q13" s="28"/>
      <c r="R13" s="28"/>
      <c r="S13" s="28"/>
      <c r="T13" s="28"/>
    </row>
    <row r="14" spans="1:24" ht="13" customHeight="1" x14ac:dyDescent="0.2">
      <c r="A14" s="9">
        <f t="shared" si="4"/>
        <v>0</v>
      </c>
      <c r="B14" s="55">
        <f t="shared" si="7"/>
        <v>1</v>
      </c>
      <c r="C14" s="10">
        <f t="shared" si="8"/>
        <v>8</v>
      </c>
      <c r="D14" s="10">
        <f t="shared" si="9"/>
        <v>1</v>
      </c>
      <c r="E14" s="10">
        <f t="shared" si="10"/>
        <v>9</v>
      </c>
      <c r="F14" s="8"/>
      <c r="G14" s="9">
        <f t="shared" si="2"/>
        <v>0</v>
      </c>
      <c r="H14" s="10">
        <f t="shared" si="3"/>
        <v>1</v>
      </c>
      <c r="I14" s="10">
        <f t="shared" si="11"/>
        <v>0</v>
      </c>
      <c r="J14" s="10">
        <f t="shared" si="5"/>
        <v>1</v>
      </c>
      <c r="K14" s="10">
        <f t="shared" si="6"/>
        <v>1</v>
      </c>
      <c r="L14" s="28"/>
      <c r="M14" s="28"/>
      <c r="N14" s="28"/>
      <c r="O14" s="28"/>
      <c r="P14" s="28"/>
      <c r="Q14" s="28"/>
      <c r="R14" s="28"/>
      <c r="S14" s="28"/>
      <c r="T14" s="28"/>
    </row>
    <row r="15" spans="1:24" ht="13" customHeight="1" x14ac:dyDescent="0.2">
      <c r="A15" s="9">
        <f t="shared" si="4"/>
        <v>0</v>
      </c>
      <c r="B15" s="55">
        <f t="shared" si="7"/>
        <v>1</v>
      </c>
      <c r="C15" s="10">
        <f t="shared" si="8"/>
        <v>9</v>
      </c>
      <c r="D15" s="10">
        <f t="shared" si="9"/>
        <v>1</v>
      </c>
      <c r="E15" s="10">
        <f t="shared" si="10"/>
        <v>10</v>
      </c>
      <c r="F15" s="8"/>
      <c r="G15" s="9">
        <f t="shared" si="2"/>
        <v>0</v>
      </c>
      <c r="H15" s="10">
        <f t="shared" si="3"/>
        <v>1</v>
      </c>
      <c r="I15" s="10">
        <f t="shared" si="11"/>
        <v>0</v>
      </c>
      <c r="J15" s="10">
        <f t="shared" si="5"/>
        <v>1</v>
      </c>
      <c r="K15" s="10">
        <f t="shared" si="6"/>
        <v>1</v>
      </c>
      <c r="L15" s="28"/>
      <c r="M15" s="28"/>
      <c r="N15" s="28"/>
      <c r="O15" s="28"/>
      <c r="P15" s="28"/>
      <c r="Q15" s="28"/>
      <c r="R15" s="28"/>
      <c r="S15" s="28"/>
      <c r="T15" s="28"/>
    </row>
    <row r="16" spans="1:24" ht="13" customHeight="1" x14ac:dyDescent="0.2">
      <c r="A16" s="9">
        <f t="shared" si="4"/>
        <v>0</v>
      </c>
      <c r="B16" s="55">
        <f t="shared" si="7"/>
        <v>1</v>
      </c>
      <c r="C16" s="10">
        <f t="shared" si="8"/>
        <v>10</v>
      </c>
      <c r="D16" s="10">
        <f t="shared" si="9"/>
        <v>1</v>
      </c>
      <c r="E16" s="10">
        <f t="shared" si="10"/>
        <v>11</v>
      </c>
      <c r="F16" s="8"/>
      <c r="G16" s="9">
        <f t="shared" si="2"/>
        <v>0</v>
      </c>
      <c r="H16" s="10">
        <f t="shared" si="3"/>
        <v>1</v>
      </c>
      <c r="I16" s="10">
        <f t="shared" si="11"/>
        <v>0</v>
      </c>
      <c r="J16" s="10">
        <f t="shared" si="5"/>
        <v>1</v>
      </c>
      <c r="K16" s="10">
        <f t="shared" si="6"/>
        <v>1</v>
      </c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13" customHeight="1" x14ac:dyDescent="0.2">
      <c r="A17" s="9">
        <f t="shared" si="4"/>
        <v>0</v>
      </c>
      <c r="B17" s="55">
        <f t="shared" ref="B17:B80" si="12">IF(B$3=0,B$6*B16,IF(B16&gt;=8*10^9/B$3,"",IF(C$3&lt;&gt;"go",B16,IF(A17=A16+1,IF($E$3&lt;=A17,MROUND(B$3*B16,1),B17),B16))))</f>
        <v>1</v>
      </c>
      <c r="C17" s="10">
        <f t="shared" ref="C17:C21" si="13">IF(B$3=0,B15+C16,IF(C16&gt;=8*10^9/B$3,"",IF(C$3="",C15,IF(A17=A16+1,C16+B15,C16))))</f>
        <v>11</v>
      </c>
      <c r="D17" s="10">
        <f t="shared" ref="D17:D21" si="14">IF(C$3="",1,IF(A17=A16+1,MROUND(D16+B17-B15,1),D16))</f>
        <v>1</v>
      </c>
      <c r="E17" s="10">
        <f t="shared" ref="E17:E21" si="15">IF(B$3=0,D17+C17,IF(E16&gt;=8*10^9/B$3,"",IF(C$3="",1,IF(A17=A16+1,MROUND(E16+B17,1),E16))))</f>
        <v>12</v>
      </c>
      <c r="F17" s="8"/>
      <c r="G17" s="9">
        <f t="shared" si="2"/>
        <v>0</v>
      </c>
      <c r="H17" s="10">
        <f t="shared" si="3"/>
        <v>1</v>
      </c>
      <c r="I17" s="10">
        <f t="shared" si="11"/>
        <v>0</v>
      </c>
      <c r="J17" s="10">
        <f t="shared" si="5"/>
        <v>1</v>
      </c>
      <c r="K17" s="10">
        <f t="shared" si="6"/>
        <v>1</v>
      </c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13" customHeight="1" x14ac:dyDescent="0.2">
      <c r="A18" s="9">
        <f t="shared" si="4"/>
        <v>0</v>
      </c>
      <c r="B18" s="55">
        <f t="shared" si="12"/>
        <v>1</v>
      </c>
      <c r="C18" s="10">
        <f t="shared" si="13"/>
        <v>12</v>
      </c>
      <c r="D18" s="10">
        <f t="shared" si="14"/>
        <v>1</v>
      </c>
      <c r="E18" s="10">
        <f t="shared" si="15"/>
        <v>13</v>
      </c>
      <c r="F18" s="8"/>
      <c r="G18" s="9">
        <f t="shared" si="2"/>
        <v>0</v>
      </c>
      <c r="H18" s="10">
        <f t="shared" si="3"/>
        <v>1</v>
      </c>
      <c r="I18" s="10">
        <f t="shared" si="11"/>
        <v>0</v>
      </c>
      <c r="J18" s="10">
        <f t="shared" si="5"/>
        <v>1</v>
      </c>
      <c r="K18" s="10">
        <f t="shared" si="6"/>
        <v>1</v>
      </c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13" customHeight="1" x14ac:dyDescent="0.2">
      <c r="A19" s="9">
        <f t="shared" si="4"/>
        <v>0</v>
      </c>
      <c r="B19" s="55">
        <f t="shared" si="12"/>
        <v>1</v>
      </c>
      <c r="C19" s="10">
        <f t="shared" si="13"/>
        <v>13</v>
      </c>
      <c r="D19" s="10">
        <f t="shared" si="14"/>
        <v>1</v>
      </c>
      <c r="E19" s="10">
        <f t="shared" si="15"/>
        <v>14</v>
      </c>
      <c r="F19" s="8"/>
      <c r="G19" s="9">
        <f t="shared" si="2"/>
        <v>0</v>
      </c>
      <c r="H19" s="10">
        <f t="shared" si="3"/>
        <v>1</v>
      </c>
      <c r="I19" s="10">
        <f t="shared" si="11"/>
        <v>0</v>
      </c>
      <c r="J19" s="10">
        <f t="shared" si="5"/>
        <v>1</v>
      </c>
      <c r="K19" s="10">
        <f t="shared" si="6"/>
        <v>1</v>
      </c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13" customHeight="1" x14ac:dyDescent="0.2">
      <c r="A20" s="9">
        <f t="shared" si="4"/>
        <v>0</v>
      </c>
      <c r="B20" s="55">
        <f t="shared" si="12"/>
        <v>1</v>
      </c>
      <c r="C20" s="10">
        <f t="shared" si="13"/>
        <v>14</v>
      </c>
      <c r="D20" s="10">
        <f t="shared" si="14"/>
        <v>1</v>
      </c>
      <c r="E20" s="10">
        <f t="shared" si="15"/>
        <v>15</v>
      </c>
      <c r="F20" s="8"/>
      <c r="G20" s="9">
        <f t="shared" si="2"/>
        <v>0</v>
      </c>
      <c r="H20" s="10">
        <f t="shared" si="3"/>
        <v>1</v>
      </c>
      <c r="I20" s="10">
        <f t="shared" si="11"/>
        <v>0</v>
      </c>
      <c r="J20" s="10">
        <f t="shared" si="5"/>
        <v>1</v>
      </c>
      <c r="K20" s="10">
        <f t="shared" si="6"/>
        <v>1</v>
      </c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13" customHeight="1" x14ac:dyDescent="0.2">
      <c r="A21" s="9">
        <f t="shared" si="4"/>
        <v>0</v>
      </c>
      <c r="B21" s="55">
        <f t="shared" si="12"/>
        <v>1</v>
      </c>
      <c r="C21" s="10">
        <f t="shared" si="13"/>
        <v>15</v>
      </c>
      <c r="D21" s="10">
        <f t="shared" si="14"/>
        <v>1</v>
      </c>
      <c r="E21" s="10">
        <f t="shared" si="15"/>
        <v>16</v>
      </c>
      <c r="F21" s="8"/>
      <c r="G21" s="9">
        <f t="shared" si="2"/>
        <v>0</v>
      </c>
      <c r="H21" s="10">
        <f t="shared" si="3"/>
        <v>1</v>
      </c>
      <c r="I21" s="10">
        <f t="shared" si="11"/>
        <v>0</v>
      </c>
      <c r="J21" s="10">
        <f t="shared" si="5"/>
        <v>1</v>
      </c>
      <c r="K21" s="10">
        <f t="shared" si="6"/>
        <v>1</v>
      </c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3" customHeight="1" x14ac:dyDescent="0.2">
      <c r="A22" s="9">
        <f t="shared" si="4"/>
        <v>0</v>
      </c>
      <c r="B22" s="55">
        <f t="shared" si="12"/>
        <v>1</v>
      </c>
      <c r="C22" s="10" t="str">
        <f t="shared" ref="C22:C71" si="16">IF($B$3=0,"",IF(C21&gt;=8*10^9/$B$3,"",IF(C$3="",C20,IF(A22=A21+1,C21+B20,C21))))</f>
        <v/>
      </c>
      <c r="D22" s="10" t="str">
        <f t="shared" ref="D22:D71" si="17">IF($B$3=0,"",IF(D21&gt;=8*10^9/$B$3,"",IF(C$3="",1,IF(A22=A21+1,MROUND(D21+B22-B20,1),D21))))</f>
        <v/>
      </c>
      <c r="E22" s="10" t="str">
        <f t="shared" ref="E22:E71" si="18">IF($B$3=0,"",IF(E21&gt;=8*10^9/$B$3,"",IF($C$3="",1,IF(A22=A21+1,MROUND(E21+B22,1),E21))))</f>
        <v/>
      </c>
      <c r="F22" s="8"/>
      <c r="G22" s="9">
        <f t="shared" si="2"/>
        <v>0</v>
      </c>
      <c r="H22" s="10">
        <f t="shared" si="3"/>
        <v>1</v>
      </c>
      <c r="I22" s="10">
        <f t="shared" si="11"/>
        <v>0</v>
      </c>
      <c r="J22" s="10">
        <f t="shared" si="5"/>
        <v>1</v>
      </c>
      <c r="K22" s="10">
        <f t="shared" si="6"/>
        <v>1</v>
      </c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13" customHeight="1" x14ac:dyDescent="0.2">
      <c r="A23" s="9">
        <f t="shared" si="4"/>
        <v>0</v>
      </c>
      <c r="B23" s="55">
        <f t="shared" si="12"/>
        <v>1</v>
      </c>
      <c r="C23" s="10" t="str">
        <f t="shared" si="16"/>
        <v/>
      </c>
      <c r="D23" s="10" t="str">
        <f t="shared" si="17"/>
        <v/>
      </c>
      <c r="E23" s="10" t="str">
        <f t="shared" si="18"/>
        <v/>
      </c>
      <c r="F23" s="8"/>
      <c r="G23" s="9">
        <f t="shared" si="2"/>
        <v>0</v>
      </c>
      <c r="H23" s="10">
        <f t="shared" si="3"/>
        <v>1</v>
      </c>
      <c r="I23" s="10">
        <f t="shared" si="11"/>
        <v>0</v>
      </c>
      <c r="J23" s="10">
        <f t="shared" si="5"/>
        <v>1</v>
      </c>
      <c r="K23" s="10">
        <f t="shared" si="6"/>
        <v>1</v>
      </c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3" customHeight="1" x14ac:dyDescent="0.2">
      <c r="A24" s="9">
        <f t="shared" si="4"/>
        <v>0</v>
      </c>
      <c r="B24" s="55">
        <f t="shared" si="12"/>
        <v>1</v>
      </c>
      <c r="C24" s="10" t="str">
        <f t="shared" si="16"/>
        <v/>
      </c>
      <c r="D24" s="10" t="str">
        <f t="shared" si="17"/>
        <v/>
      </c>
      <c r="E24" s="10" t="str">
        <f t="shared" si="18"/>
        <v/>
      </c>
      <c r="F24" s="8"/>
      <c r="G24" s="9">
        <f t="shared" si="2"/>
        <v>0</v>
      </c>
      <c r="H24" s="10">
        <f t="shared" si="3"/>
        <v>1</v>
      </c>
      <c r="I24" s="10">
        <f t="shared" si="11"/>
        <v>0</v>
      </c>
      <c r="J24" s="10">
        <f t="shared" si="5"/>
        <v>1</v>
      </c>
      <c r="K24" s="10">
        <f t="shared" si="6"/>
        <v>1</v>
      </c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13" customHeight="1" x14ac:dyDescent="0.2">
      <c r="A25" s="9">
        <f t="shared" si="4"/>
        <v>0</v>
      </c>
      <c r="B25" s="55">
        <f t="shared" si="12"/>
        <v>1</v>
      </c>
      <c r="C25" s="10" t="str">
        <f t="shared" si="16"/>
        <v/>
      </c>
      <c r="D25" s="10" t="str">
        <f t="shared" si="17"/>
        <v/>
      </c>
      <c r="E25" s="10" t="str">
        <f t="shared" si="18"/>
        <v/>
      </c>
      <c r="F25" s="8"/>
      <c r="G25" s="9">
        <f t="shared" si="2"/>
        <v>0</v>
      </c>
      <c r="H25" s="10">
        <f t="shared" si="3"/>
        <v>1</v>
      </c>
      <c r="I25" s="10">
        <f t="shared" si="11"/>
        <v>0</v>
      </c>
      <c r="J25" s="10">
        <f t="shared" si="5"/>
        <v>1</v>
      </c>
      <c r="K25" s="10">
        <f t="shared" si="6"/>
        <v>1</v>
      </c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3" customHeight="1" x14ac:dyDescent="0.2">
      <c r="A26" s="9">
        <f t="shared" si="4"/>
        <v>0</v>
      </c>
      <c r="B26" s="55">
        <f t="shared" si="12"/>
        <v>1</v>
      </c>
      <c r="C26" s="10" t="str">
        <f t="shared" si="16"/>
        <v/>
      </c>
      <c r="D26" s="10" t="str">
        <f t="shared" si="17"/>
        <v/>
      </c>
      <c r="E26" s="10" t="str">
        <f t="shared" si="18"/>
        <v/>
      </c>
      <c r="F26" s="8"/>
      <c r="G26" s="9">
        <f t="shared" si="2"/>
        <v>0</v>
      </c>
      <c r="H26" s="10">
        <f t="shared" si="3"/>
        <v>1</v>
      </c>
      <c r="I26" s="10">
        <f t="shared" si="11"/>
        <v>0</v>
      </c>
      <c r="J26" s="10">
        <f t="shared" si="5"/>
        <v>1</v>
      </c>
      <c r="K26" s="10">
        <f t="shared" si="6"/>
        <v>1</v>
      </c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3" customHeight="1" x14ac:dyDescent="0.2">
      <c r="A27" s="9">
        <f t="shared" si="4"/>
        <v>0</v>
      </c>
      <c r="B27" s="55">
        <f t="shared" si="12"/>
        <v>1</v>
      </c>
      <c r="C27" s="10" t="str">
        <f t="shared" si="16"/>
        <v/>
      </c>
      <c r="D27" s="10" t="str">
        <f t="shared" si="17"/>
        <v/>
      </c>
      <c r="E27" s="10" t="str">
        <f t="shared" si="18"/>
        <v/>
      </c>
      <c r="F27" s="8"/>
      <c r="G27" s="9">
        <f t="shared" si="2"/>
        <v>0</v>
      </c>
      <c r="H27" s="10">
        <f t="shared" si="3"/>
        <v>1</v>
      </c>
      <c r="I27" s="10">
        <f t="shared" si="11"/>
        <v>0</v>
      </c>
      <c r="J27" s="10">
        <f t="shared" si="5"/>
        <v>1</v>
      </c>
      <c r="K27" s="10">
        <f t="shared" si="6"/>
        <v>1</v>
      </c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3" customHeight="1" x14ac:dyDescent="0.2">
      <c r="A28" s="9">
        <f t="shared" si="4"/>
        <v>0</v>
      </c>
      <c r="B28" s="55">
        <f t="shared" si="12"/>
        <v>1</v>
      </c>
      <c r="C28" s="10" t="str">
        <f t="shared" si="16"/>
        <v/>
      </c>
      <c r="D28" s="10" t="str">
        <f t="shared" si="17"/>
        <v/>
      </c>
      <c r="E28" s="10" t="str">
        <f t="shared" si="18"/>
        <v/>
      </c>
      <c r="F28" s="8"/>
      <c r="G28" s="9">
        <f t="shared" si="2"/>
        <v>0</v>
      </c>
      <c r="H28" s="10">
        <f t="shared" si="3"/>
        <v>1</v>
      </c>
      <c r="I28" s="10">
        <f t="shared" si="11"/>
        <v>0</v>
      </c>
      <c r="J28" s="10">
        <f t="shared" si="5"/>
        <v>1</v>
      </c>
      <c r="K28" s="10">
        <f t="shared" si="6"/>
        <v>1</v>
      </c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3" customHeight="1" x14ac:dyDescent="0.2">
      <c r="A29" s="9">
        <f t="shared" si="4"/>
        <v>0</v>
      </c>
      <c r="B29" s="55">
        <f t="shared" si="12"/>
        <v>1</v>
      </c>
      <c r="C29" s="10" t="str">
        <f t="shared" si="16"/>
        <v/>
      </c>
      <c r="D29" s="10" t="str">
        <f t="shared" si="17"/>
        <v/>
      </c>
      <c r="E29" s="10" t="str">
        <f t="shared" si="18"/>
        <v/>
      </c>
      <c r="F29" s="8"/>
      <c r="G29" s="9">
        <f t="shared" si="2"/>
        <v>0</v>
      </c>
      <c r="H29" s="10">
        <f t="shared" si="3"/>
        <v>1</v>
      </c>
      <c r="I29" s="10">
        <f t="shared" si="11"/>
        <v>0</v>
      </c>
      <c r="J29" s="10">
        <f t="shared" si="5"/>
        <v>1</v>
      </c>
      <c r="K29" s="10">
        <f t="shared" si="6"/>
        <v>1</v>
      </c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13" customHeight="1" x14ac:dyDescent="0.2">
      <c r="A30" s="9">
        <f t="shared" si="4"/>
        <v>0</v>
      </c>
      <c r="B30" s="55">
        <f t="shared" si="12"/>
        <v>1</v>
      </c>
      <c r="C30" s="10" t="str">
        <f t="shared" si="16"/>
        <v/>
      </c>
      <c r="D30" s="10" t="str">
        <f t="shared" si="17"/>
        <v/>
      </c>
      <c r="E30" s="10" t="str">
        <f t="shared" si="18"/>
        <v/>
      </c>
      <c r="F30" s="8"/>
      <c r="G30" s="9">
        <f t="shared" si="2"/>
        <v>0</v>
      </c>
      <c r="H30" s="10">
        <f t="shared" si="3"/>
        <v>1</v>
      </c>
      <c r="I30" s="10">
        <f t="shared" si="11"/>
        <v>0</v>
      </c>
      <c r="J30" s="10">
        <f t="shared" si="5"/>
        <v>1</v>
      </c>
      <c r="K30" s="10">
        <f t="shared" si="6"/>
        <v>1</v>
      </c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13" customHeight="1" x14ac:dyDescent="0.2">
      <c r="A31" s="9">
        <f t="shared" si="4"/>
        <v>0</v>
      </c>
      <c r="B31" s="55">
        <f t="shared" si="12"/>
        <v>1</v>
      </c>
      <c r="C31" s="10" t="str">
        <f t="shared" si="16"/>
        <v/>
      </c>
      <c r="D31" s="10" t="str">
        <f t="shared" si="17"/>
        <v/>
      </c>
      <c r="E31" s="10" t="str">
        <f t="shared" si="18"/>
        <v/>
      </c>
      <c r="F31" s="8"/>
      <c r="G31" s="9">
        <f t="shared" si="2"/>
        <v>0</v>
      </c>
      <c r="H31" s="10">
        <f t="shared" si="3"/>
        <v>1</v>
      </c>
      <c r="I31" s="10">
        <f t="shared" si="11"/>
        <v>0</v>
      </c>
      <c r="J31" s="10">
        <f t="shared" si="5"/>
        <v>1</v>
      </c>
      <c r="K31" s="10">
        <f t="shared" si="6"/>
        <v>1</v>
      </c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13" customHeight="1" x14ac:dyDescent="0.2">
      <c r="A32" s="9">
        <f t="shared" si="4"/>
        <v>0</v>
      </c>
      <c r="B32" s="55">
        <f t="shared" si="12"/>
        <v>1</v>
      </c>
      <c r="C32" s="10" t="str">
        <f t="shared" si="16"/>
        <v/>
      </c>
      <c r="D32" s="10" t="str">
        <f t="shared" si="17"/>
        <v/>
      </c>
      <c r="E32" s="10" t="str">
        <f t="shared" si="18"/>
        <v/>
      </c>
      <c r="F32" s="8"/>
      <c r="G32" s="9">
        <f t="shared" si="2"/>
        <v>0</v>
      </c>
      <c r="H32" s="10">
        <f t="shared" si="3"/>
        <v>1</v>
      </c>
      <c r="I32" s="10">
        <f t="shared" si="11"/>
        <v>0</v>
      </c>
      <c r="J32" s="10">
        <f t="shared" si="5"/>
        <v>1</v>
      </c>
      <c r="K32" s="10">
        <f t="shared" si="6"/>
        <v>1</v>
      </c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13" customHeight="1" x14ac:dyDescent="0.2">
      <c r="A33" s="9">
        <f t="shared" si="4"/>
        <v>0</v>
      </c>
      <c r="B33" s="55">
        <f t="shared" si="12"/>
        <v>1</v>
      </c>
      <c r="C33" s="10" t="str">
        <f t="shared" si="16"/>
        <v/>
      </c>
      <c r="D33" s="10" t="str">
        <f t="shared" si="17"/>
        <v/>
      </c>
      <c r="E33" s="10" t="str">
        <f t="shared" si="18"/>
        <v/>
      </c>
      <c r="F33" s="8"/>
      <c r="G33" s="9">
        <f t="shared" si="2"/>
        <v>0</v>
      </c>
      <c r="H33" s="10">
        <f t="shared" si="3"/>
        <v>1</v>
      </c>
      <c r="I33" s="10">
        <f t="shared" si="11"/>
        <v>0</v>
      </c>
      <c r="J33" s="10">
        <f t="shared" si="5"/>
        <v>1</v>
      </c>
      <c r="K33" s="10">
        <f t="shared" si="6"/>
        <v>1</v>
      </c>
      <c r="L33" s="28"/>
      <c r="M33" s="28"/>
      <c r="N33" s="28"/>
      <c r="O33" s="28"/>
      <c r="P33" s="28"/>
      <c r="Q33" s="28"/>
      <c r="R33" s="28"/>
      <c r="S33" s="28"/>
      <c r="T33" s="28"/>
    </row>
    <row r="34" spans="1:20" ht="13" customHeight="1" x14ac:dyDescent="0.2">
      <c r="A34" s="9">
        <f t="shared" si="4"/>
        <v>0</v>
      </c>
      <c r="B34" s="55">
        <f t="shared" si="12"/>
        <v>1</v>
      </c>
      <c r="C34" s="10" t="str">
        <f t="shared" si="16"/>
        <v/>
      </c>
      <c r="D34" s="10" t="str">
        <f t="shared" si="17"/>
        <v/>
      </c>
      <c r="E34" s="10" t="str">
        <f t="shared" si="18"/>
        <v/>
      </c>
      <c r="F34" s="8"/>
      <c r="G34" s="9">
        <f t="shared" si="2"/>
        <v>0</v>
      </c>
      <c r="H34" s="10">
        <f t="shared" si="3"/>
        <v>1</v>
      </c>
      <c r="I34" s="10">
        <f t="shared" si="11"/>
        <v>0</v>
      </c>
      <c r="J34" s="10">
        <f t="shared" si="5"/>
        <v>1</v>
      </c>
      <c r="K34" s="10">
        <f t="shared" si="6"/>
        <v>1</v>
      </c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13" customHeight="1" x14ac:dyDescent="0.2">
      <c r="A35" s="9">
        <f t="shared" si="4"/>
        <v>0</v>
      </c>
      <c r="B35" s="55">
        <f t="shared" si="12"/>
        <v>1</v>
      </c>
      <c r="C35" s="10" t="str">
        <f t="shared" si="16"/>
        <v/>
      </c>
      <c r="D35" s="10" t="str">
        <f t="shared" si="17"/>
        <v/>
      </c>
      <c r="E35" s="10" t="str">
        <f t="shared" si="18"/>
        <v/>
      </c>
      <c r="F35" s="8"/>
      <c r="G35" s="9">
        <f t="shared" si="2"/>
        <v>0</v>
      </c>
      <c r="H35" s="10">
        <f t="shared" si="3"/>
        <v>1</v>
      </c>
      <c r="I35" s="10">
        <f t="shared" si="11"/>
        <v>0</v>
      </c>
      <c r="J35" s="10">
        <f t="shared" si="5"/>
        <v>1</v>
      </c>
      <c r="K35" s="10">
        <f t="shared" si="6"/>
        <v>1</v>
      </c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13" customHeight="1" x14ac:dyDescent="0.2">
      <c r="A36" s="9">
        <f t="shared" si="4"/>
        <v>0</v>
      </c>
      <c r="B36" s="55">
        <f t="shared" si="12"/>
        <v>1</v>
      </c>
      <c r="C36" s="10" t="str">
        <f t="shared" si="16"/>
        <v/>
      </c>
      <c r="D36" s="10" t="str">
        <f t="shared" si="17"/>
        <v/>
      </c>
      <c r="E36" s="10" t="str">
        <f t="shared" si="18"/>
        <v/>
      </c>
      <c r="F36" s="8"/>
      <c r="G36" s="9">
        <f t="shared" si="2"/>
        <v>0</v>
      </c>
      <c r="H36" s="10">
        <f t="shared" si="3"/>
        <v>1</v>
      </c>
      <c r="I36" s="10">
        <f t="shared" si="11"/>
        <v>0</v>
      </c>
      <c r="J36" s="10">
        <f t="shared" si="5"/>
        <v>1</v>
      </c>
      <c r="K36" s="10">
        <f t="shared" si="6"/>
        <v>1</v>
      </c>
      <c r="L36" s="28"/>
      <c r="M36" s="28"/>
      <c r="N36" s="28"/>
      <c r="O36" s="28"/>
      <c r="P36" s="28"/>
      <c r="Q36" s="28"/>
      <c r="R36" s="28"/>
      <c r="S36" s="28"/>
      <c r="T36" s="28"/>
    </row>
    <row r="37" spans="1:20" ht="13" customHeight="1" x14ac:dyDescent="0.2">
      <c r="A37" s="9">
        <f t="shared" si="4"/>
        <v>0</v>
      </c>
      <c r="B37" s="55">
        <f t="shared" si="12"/>
        <v>1</v>
      </c>
      <c r="C37" s="10" t="str">
        <f t="shared" si="16"/>
        <v/>
      </c>
      <c r="D37" s="10" t="str">
        <f t="shared" si="17"/>
        <v/>
      </c>
      <c r="E37" s="10" t="str">
        <f t="shared" si="18"/>
        <v/>
      </c>
      <c r="F37" s="8"/>
      <c r="G37" s="9">
        <f t="shared" si="2"/>
        <v>0</v>
      </c>
      <c r="H37" s="10">
        <f t="shared" si="3"/>
        <v>1</v>
      </c>
      <c r="I37" s="10">
        <f t="shared" si="11"/>
        <v>0</v>
      </c>
      <c r="J37" s="10">
        <f t="shared" si="5"/>
        <v>1</v>
      </c>
      <c r="K37" s="10">
        <f t="shared" si="6"/>
        <v>1</v>
      </c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3" customHeight="1" x14ac:dyDescent="0.2">
      <c r="A38" s="9">
        <f t="shared" si="4"/>
        <v>0</v>
      </c>
      <c r="B38" s="55">
        <f t="shared" si="12"/>
        <v>1</v>
      </c>
      <c r="C38" s="10" t="str">
        <f t="shared" si="16"/>
        <v/>
      </c>
      <c r="D38" s="10" t="str">
        <f t="shared" si="17"/>
        <v/>
      </c>
      <c r="E38" s="10" t="str">
        <f t="shared" si="18"/>
        <v/>
      </c>
      <c r="F38" s="8"/>
      <c r="G38" s="9">
        <f t="shared" si="2"/>
        <v>0</v>
      </c>
      <c r="H38" s="10">
        <f t="shared" si="3"/>
        <v>1</v>
      </c>
      <c r="I38" s="10">
        <f t="shared" si="11"/>
        <v>0</v>
      </c>
      <c r="J38" s="10">
        <f t="shared" si="5"/>
        <v>1</v>
      </c>
      <c r="K38" s="10">
        <f t="shared" si="6"/>
        <v>1</v>
      </c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13" customHeight="1" x14ac:dyDescent="0.2">
      <c r="A39" s="9">
        <f t="shared" si="4"/>
        <v>0</v>
      </c>
      <c r="B39" s="55">
        <f t="shared" si="12"/>
        <v>1</v>
      </c>
      <c r="C39" s="10" t="str">
        <f t="shared" si="16"/>
        <v/>
      </c>
      <c r="D39" s="10" t="str">
        <f t="shared" si="17"/>
        <v/>
      </c>
      <c r="E39" s="10" t="str">
        <f t="shared" si="18"/>
        <v/>
      </c>
      <c r="F39" s="8"/>
      <c r="G39" s="9">
        <f t="shared" si="2"/>
        <v>0</v>
      </c>
      <c r="H39" s="10">
        <f t="shared" si="3"/>
        <v>1</v>
      </c>
      <c r="I39" s="10">
        <f t="shared" si="11"/>
        <v>0</v>
      </c>
      <c r="J39" s="10">
        <f t="shared" si="5"/>
        <v>1</v>
      </c>
      <c r="K39" s="10">
        <f t="shared" si="6"/>
        <v>1</v>
      </c>
      <c r="L39" s="28"/>
      <c r="M39" s="28"/>
      <c r="N39" s="28"/>
      <c r="O39" s="28"/>
      <c r="P39" s="28"/>
      <c r="Q39" s="28"/>
      <c r="R39" s="28"/>
      <c r="S39" s="28"/>
      <c r="T39" s="28"/>
    </row>
    <row r="40" spans="1:20" ht="13" customHeight="1" x14ac:dyDescent="0.2">
      <c r="A40" s="9">
        <f t="shared" si="4"/>
        <v>0</v>
      </c>
      <c r="B40" s="55">
        <f t="shared" si="12"/>
        <v>1</v>
      </c>
      <c r="C40" s="10" t="str">
        <f t="shared" si="16"/>
        <v/>
      </c>
      <c r="D40" s="10" t="str">
        <f t="shared" si="17"/>
        <v/>
      </c>
      <c r="E40" s="10" t="str">
        <f t="shared" si="18"/>
        <v/>
      </c>
      <c r="F40" s="8"/>
      <c r="G40" s="9">
        <f t="shared" si="2"/>
        <v>0</v>
      </c>
      <c r="H40" s="10">
        <f t="shared" si="3"/>
        <v>1</v>
      </c>
      <c r="I40" s="10">
        <f t="shared" si="11"/>
        <v>0</v>
      </c>
      <c r="J40" s="10">
        <f t="shared" si="5"/>
        <v>1</v>
      </c>
      <c r="K40" s="10">
        <f t="shared" si="6"/>
        <v>1</v>
      </c>
      <c r="L40" s="28"/>
      <c r="M40" s="28"/>
      <c r="N40" s="28"/>
      <c r="O40" s="28"/>
      <c r="P40" s="28"/>
      <c r="Q40" s="28"/>
      <c r="R40" s="28"/>
      <c r="S40" s="28"/>
      <c r="T40" s="28"/>
    </row>
    <row r="41" spans="1:20" ht="13" customHeight="1" x14ac:dyDescent="0.2">
      <c r="A41" s="9">
        <f t="shared" si="4"/>
        <v>0</v>
      </c>
      <c r="B41" s="55">
        <f t="shared" si="12"/>
        <v>1</v>
      </c>
      <c r="C41" s="10" t="str">
        <f t="shared" si="16"/>
        <v/>
      </c>
      <c r="D41" s="10" t="str">
        <f t="shared" si="17"/>
        <v/>
      </c>
      <c r="E41" s="10" t="str">
        <f t="shared" si="18"/>
        <v/>
      </c>
      <c r="F41" s="8"/>
      <c r="G41" s="9">
        <f t="shared" si="2"/>
        <v>0</v>
      </c>
      <c r="H41" s="10">
        <f t="shared" si="3"/>
        <v>1</v>
      </c>
      <c r="I41" s="10">
        <f t="shared" si="11"/>
        <v>0</v>
      </c>
      <c r="J41" s="10">
        <f t="shared" si="5"/>
        <v>1</v>
      </c>
      <c r="K41" s="10">
        <f t="shared" si="6"/>
        <v>1</v>
      </c>
      <c r="L41" s="28"/>
      <c r="M41" s="28"/>
      <c r="N41" s="28"/>
      <c r="O41" s="28"/>
      <c r="P41" s="28"/>
      <c r="Q41" s="28"/>
      <c r="R41" s="28"/>
      <c r="S41" s="28"/>
      <c r="T41" s="28"/>
    </row>
    <row r="42" spans="1:20" ht="13" customHeight="1" x14ac:dyDescent="0.2">
      <c r="A42" s="9">
        <f t="shared" si="4"/>
        <v>0</v>
      </c>
      <c r="B42" s="55">
        <f t="shared" si="12"/>
        <v>1</v>
      </c>
      <c r="C42" s="10" t="str">
        <f t="shared" si="16"/>
        <v/>
      </c>
      <c r="D42" s="10" t="str">
        <f t="shared" si="17"/>
        <v/>
      </c>
      <c r="E42" s="10" t="str">
        <f t="shared" si="18"/>
        <v/>
      </c>
      <c r="F42" s="8"/>
      <c r="G42" s="9">
        <f t="shared" si="2"/>
        <v>0</v>
      </c>
      <c r="H42" s="10">
        <f t="shared" si="3"/>
        <v>1</v>
      </c>
      <c r="I42" s="10">
        <f t="shared" si="11"/>
        <v>0</v>
      </c>
      <c r="J42" s="10">
        <f t="shared" si="5"/>
        <v>1</v>
      </c>
      <c r="K42" s="10">
        <f t="shared" si="6"/>
        <v>1</v>
      </c>
      <c r="L42" s="28"/>
      <c r="M42" s="28"/>
      <c r="N42" s="28"/>
      <c r="O42" s="28"/>
      <c r="P42" s="28"/>
      <c r="Q42" s="28"/>
      <c r="R42" s="28"/>
      <c r="S42" s="28"/>
      <c r="T42" s="28"/>
    </row>
    <row r="43" spans="1:20" ht="13" customHeight="1" x14ac:dyDescent="0.2">
      <c r="A43" s="9">
        <f t="shared" si="4"/>
        <v>0</v>
      </c>
      <c r="B43" s="55">
        <f t="shared" si="12"/>
        <v>1</v>
      </c>
      <c r="C43" s="10" t="str">
        <f t="shared" si="16"/>
        <v/>
      </c>
      <c r="D43" s="10" t="str">
        <f t="shared" si="17"/>
        <v/>
      </c>
      <c r="E43" s="10" t="str">
        <f t="shared" si="18"/>
        <v/>
      </c>
      <c r="F43" s="8"/>
      <c r="G43" s="9">
        <f t="shared" si="2"/>
        <v>0</v>
      </c>
      <c r="H43" s="10">
        <f t="shared" si="3"/>
        <v>1</v>
      </c>
      <c r="I43" s="10">
        <f t="shared" si="11"/>
        <v>0</v>
      </c>
      <c r="J43" s="10">
        <f t="shared" si="5"/>
        <v>1</v>
      </c>
      <c r="K43" s="10">
        <f t="shared" si="6"/>
        <v>1</v>
      </c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13" customHeight="1" x14ac:dyDescent="0.2">
      <c r="A44" s="9">
        <f t="shared" si="4"/>
        <v>0</v>
      </c>
      <c r="B44" s="55">
        <f t="shared" si="12"/>
        <v>1</v>
      </c>
      <c r="C44" s="10" t="str">
        <f t="shared" si="16"/>
        <v/>
      </c>
      <c r="D44" s="10" t="str">
        <f t="shared" si="17"/>
        <v/>
      </c>
      <c r="E44" s="10" t="str">
        <f t="shared" si="18"/>
        <v/>
      </c>
      <c r="F44" s="8"/>
      <c r="G44" s="9">
        <f t="shared" si="2"/>
        <v>0</v>
      </c>
      <c r="H44" s="10">
        <f t="shared" si="3"/>
        <v>1</v>
      </c>
      <c r="I44" s="10">
        <f t="shared" si="11"/>
        <v>0</v>
      </c>
      <c r="J44" s="10">
        <f t="shared" si="5"/>
        <v>1</v>
      </c>
      <c r="K44" s="10">
        <f t="shared" si="6"/>
        <v>1</v>
      </c>
      <c r="L44" s="28"/>
      <c r="M44" s="28"/>
      <c r="N44" s="28"/>
      <c r="O44" s="28"/>
      <c r="P44" s="28"/>
      <c r="Q44" s="28"/>
      <c r="R44" s="28"/>
      <c r="S44" s="28"/>
      <c r="T44" s="28"/>
    </row>
    <row r="45" spans="1:20" ht="13" customHeight="1" x14ac:dyDescent="0.2">
      <c r="A45" s="9">
        <f t="shared" si="4"/>
        <v>0</v>
      </c>
      <c r="B45" s="55">
        <f t="shared" si="12"/>
        <v>1</v>
      </c>
      <c r="C45" s="10" t="str">
        <f t="shared" si="16"/>
        <v/>
      </c>
      <c r="D45" s="10" t="str">
        <f t="shared" si="17"/>
        <v/>
      </c>
      <c r="E45" s="10" t="str">
        <f t="shared" si="18"/>
        <v/>
      </c>
      <c r="F45" s="8"/>
      <c r="G45" s="9">
        <f t="shared" si="2"/>
        <v>0</v>
      </c>
      <c r="H45" s="10">
        <f t="shared" si="3"/>
        <v>1</v>
      </c>
      <c r="I45" s="10">
        <f t="shared" si="11"/>
        <v>0</v>
      </c>
      <c r="J45" s="10">
        <f t="shared" si="5"/>
        <v>1</v>
      </c>
      <c r="K45" s="10">
        <f t="shared" si="6"/>
        <v>1</v>
      </c>
      <c r="L45" s="28"/>
      <c r="M45" s="28"/>
      <c r="N45" s="28"/>
      <c r="O45" s="28"/>
      <c r="P45" s="28"/>
      <c r="Q45" s="28"/>
      <c r="R45" s="28"/>
      <c r="S45" s="28"/>
      <c r="T45" s="28"/>
    </row>
    <row r="46" spans="1:20" ht="13" customHeight="1" x14ac:dyDescent="0.2">
      <c r="A46" s="9">
        <f t="shared" si="4"/>
        <v>0</v>
      </c>
      <c r="B46" s="55">
        <f t="shared" si="12"/>
        <v>1</v>
      </c>
      <c r="C46" s="10" t="str">
        <f t="shared" si="16"/>
        <v/>
      </c>
      <c r="D46" s="10" t="str">
        <f t="shared" si="17"/>
        <v/>
      </c>
      <c r="E46" s="10" t="str">
        <f t="shared" si="18"/>
        <v/>
      </c>
      <c r="F46" s="8"/>
      <c r="G46" s="9">
        <f t="shared" si="2"/>
        <v>0</v>
      </c>
      <c r="H46" s="10">
        <f t="shared" si="3"/>
        <v>1</v>
      </c>
      <c r="I46" s="10">
        <f t="shared" si="11"/>
        <v>0</v>
      </c>
      <c r="J46" s="10">
        <f t="shared" si="5"/>
        <v>1</v>
      </c>
      <c r="K46" s="10">
        <f t="shared" si="6"/>
        <v>1</v>
      </c>
      <c r="L46" s="28"/>
      <c r="M46" s="28"/>
      <c r="N46" s="28"/>
      <c r="O46" s="28"/>
      <c r="P46" s="28"/>
      <c r="Q46" s="28"/>
      <c r="R46" s="28"/>
      <c r="S46" s="28"/>
      <c r="T46" s="28"/>
    </row>
    <row r="47" spans="1:20" ht="13" customHeight="1" x14ac:dyDescent="0.2">
      <c r="A47" s="9">
        <f t="shared" si="4"/>
        <v>0</v>
      </c>
      <c r="B47" s="55">
        <f t="shared" si="12"/>
        <v>1</v>
      </c>
      <c r="C47" s="10" t="str">
        <f t="shared" si="16"/>
        <v/>
      </c>
      <c r="D47" s="10" t="str">
        <f t="shared" si="17"/>
        <v/>
      </c>
      <c r="E47" s="10" t="str">
        <f t="shared" si="18"/>
        <v/>
      </c>
      <c r="F47" s="8"/>
      <c r="G47" s="9">
        <f t="shared" si="2"/>
        <v>0</v>
      </c>
      <c r="H47" s="10">
        <f t="shared" si="3"/>
        <v>1</v>
      </c>
      <c r="I47" s="10">
        <f t="shared" si="11"/>
        <v>0</v>
      </c>
      <c r="J47" s="10">
        <f t="shared" si="5"/>
        <v>1</v>
      </c>
      <c r="K47" s="10">
        <f t="shared" si="6"/>
        <v>1</v>
      </c>
      <c r="L47" s="28"/>
      <c r="M47" s="28"/>
      <c r="N47" s="28"/>
      <c r="O47" s="28"/>
      <c r="P47" s="28"/>
      <c r="Q47" s="28"/>
      <c r="R47" s="28"/>
      <c r="S47" s="28"/>
      <c r="T47" s="28"/>
    </row>
    <row r="48" spans="1:20" ht="13" customHeight="1" x14ac:dyDescent="0.2">
      <c r="A48" s="9">
        <f t="shared" si="4"/>
        <v>0</v>
      </c>
      <c r="B48" s="55">
        <f t="shared" si="12"/>
        <v>1</v>
      </c>
      <c r="C48" s="10" t="str">
        <f t="shared" si="16"/>
        <v/>
      </c>
      <c r="D48" s="10" t="str">
        <f t="shared" si="17"/>
        <v/>
      </c>
      <c r="E48" s="10" t="str">
        <f t="shared" si="18"/>
        <v/>
      </c>
      <c r="F48" s="8"/>
      <c r="G48" s="9">
        <f t="shared" si="2"/>
        <v>0</v>
      </c>
      <c r="H48" s="10">
        <f t="shared" si="3"/>
        <v>1</v>
      </c>
      <c r="I48" s="10">
        <f t="shared" si="11"/>
        <v>0</v>
      </c>
      <c r="J48" s="10">
        <f t="shared" si="5"/>
        <v>1</v>
      </c>
      <c r="K48" s="10">
        <f t="shared" si="6"/>
        <v>1</v>
      </c>
      <c r="L48" s="28"/>
      <c r="M48" s="28"/>
      <c r="N48" s="28"/>
      <c r="O48" s="28"/>
      <c r="P48" s="28"/>
      <c r="Q48" s="28"/>
      <c r="R48" s="28"/>
      <c r="S48" s="28"/>
      <c r="T48" s="28"/>
    </row>
    <row r="49" spans="1:20" ht="13" customHeight="1" x14ac:dyDescent="0.2">
      <c r="A49" s="9">
        <f t="shared" si="4"/>
        <v>0</v>
      </c>
      <c r="B49" s="55">
        <f t="shared" si="12"/>
        <v>1</v>
      </c>
      <c r="C49" s="10" t="str">
        <f t="shared" si="16"/>
        <v/>
      </c>
      <c r="D49" s="10" t="str">
        <f t="shared" si="17"/>
        <v/>
      </c>
      <c r="E49" s="10" t="str">
        <f t="shared" si="18"/>
        <v/>
      </c>
      <c r="F49" s="8"/>
      <c r="G49" s="9">
        <f t="shared" si="2"/>
        <v>0</v>
      </c>
      <c r="H49" s="10">
        <f t="shared" si="3"/>
        <v>1</v>
      </c>
      <c r="I49" s="10">
        <f t="shared" si="11"/>
        <v>0</v>
      </c>
      <c r="J49" s="10">
        <f t="shared" si="5"/>
        <v>1</v>
      </c>
      <c r="K49" s="10">
        <f t="shared" si="6"/>
        <v>1</v>
      </c>
      <c r="L49" s="28"/>
      <c r="M49" s="28"/>
      <c r="N49" s="28"/>
      <c r="O49" s="28"/>
      <c r="P49" s="28"/>
      <c r="Q49" s="28"/>
      <c r="R49" s="28"/>
      <c r="S49" s="28"/>
      <c r="T49" s="28"/>
    </row>
    <row r="50" spans="1:20" ht="13" customHeight="1" x14ac:dyDescent="0.2">
      <c r="A50" s="9">
        <f t="shared" si="4"/>
        <v>0</v>
      </c>
      <c r="B50" s="55">
        <f t="shared" si="12"/>
        <v>1</v>
      </c>
      <c r="C50" s="10" t="str">
        <f t="shared" si="16"/>
        <v/>
      </c>
      <c r="D50" s="10" t="str">
        <f t="shared" si="17"/>
        <v/>
      </c>
      <c r="E50" s="10" t="str">
        <f t="shared" si="18"/>
        <v/>
      </c>
      <c r="F50" s="8"/>
      <c r="G50" s="9">
        <f t="shared" si="2"/>
        <v>0</v>
      </c>
      <c r="H50" s="10">
        <f t="shared" si="3"/>
        <v>1</v>
      </c>
      <c r="I50" s="10">
        <f t="shared" si="11"/>
        <v>0</v>
      </c>
      <c r="J50" s="10">
        <f t="shared" si="5"/>
        <v>1</v>
      </c>
      <c r="K50" s="10">
        <f t="shared" si="6"/>
        <v>1</v>
      </c>
      <c r="L50" s="28"/>
      <c r="M50" s="28"/>
      <c r="N50" s="28"/>
      <c r="O50" s="28"/>
      <c r="P50" s="28"/>
      <c r="Q50" s="28"/>
      <c r="R50" s="28"/>
      <c r="S50" s="28"/>
      <c r="T50" s="28"/>
    </row>
    <row r="51" spans="1:20" ht="13" customHeight="1" x14ac:dyDescent="0.2">
      <c r="A51" s="9">
        <f t="shared" si="4"/>
        <v>0</v>
      </c>
      <c r="B51" s="55">
        <f t="shared" si="12"/>
        <v>1</v>
      </c>
      <c r="C51" s="10" t="str">
        <f t="shared" si="16"/>
        <v/>
      </c>
      <c r="D51" s="10" t="str">
        <f t="shared" si="17"/>
        <v/>
      </c>
      <c r="E51" s="10" t="str">
        <f t="shared" si="18"/>
        <v/>
      </c>
      <c r="F51" s="8"/>
      <c r="G51" s="9">
        <f t="shared" si="2"/>
        <v>0</v>
      </c>
      <c r="H51" s="10">
        <f t="shared" si="3"/>
        <v>1</v>
      </c>
      <c r="I51" s="10">
        <f t="shared" si="11"/>
        <v>0</v>
      </c>
      <c r="J51" s="10">
        <f t="shared" si="5"/>
        <v>1</v>
      </c>
      <c r="K51" s="10">
        <f t="shared" si="6"/>
        <v>1</v>
      </c>
      <c r="L51" s="28"/>
      <c r="M51" s="28"/>
      <c r="N51" s="28"/>
      <c r="O51" s="28"/>
      <c r="P51" s="28"/>
      <c r="Q51" s="28"/>
      <c r="R51" s="28"/>
      <c r="S51" s="28"/>
      <c r="T51" s="28"/>
    </row>
    <row r="52" spans="1:20" ht="13" customHeight="1" x14ac:dyDescent="0.2">
      <c r="A52" s="9">
        <f t="shared" si="4"/>
        <v>0</v>
      </c>
      <c r="B52" s="55">
        <f t="shared" si="12"/>
        <v>1</v>
      </c>
      <c r="C52" s="10" t="str">
        <f t="shared" si="16"/>
        <v/>
      </c>
      <c r="D52" s="10" t="str">
        <f t="shared" si="17"/>
        <v/>
      </c>
      <c r="E52" s="10" t="str">
        <f t="shared" si="18"/>
        <v/>
      </c>
      <c r="F52" s="8"/>
      <c r="G52" s="9">
        <f t="shared" si="2"/>
        <v>0</v>
      </c>
      <c r="H52" s="10">
        <f t="shared" si="3"/>
        <v>1</v>
      </c>
      <c r="I52" s="10">
        <f t="shared" si="11"/>
        <v>0</v>
      </c>
      <c r="J52" s="10">
        <f t="shared" si="5"/>
        <v>1</v>
      </c>
      <c r="K52" s="10">
        <f t="shared" si="6"/>
        <v>1</v>
      </c>
      <c r="L52" s="28"/>
      <c r="M52" s="28"/>
      <c r="N52" s="28"/>
      <c r="O52" s="28"/>
      <c r="P52" s="28"/>
      <c r="Q52" s="28"/>
      <c r="R52" s="28"/>
      <c r="S52" s="28"/>
      <c r="T52" s="28"/>
    </row>
    <row r="53" spans="1:20" ht="13" customHeight="1" x14ac:dyDescent="0.2">
      <c r="A53" s="9">
        <f t="shared" si="4"/>
        <v>0</v>
      </c>
      <c r="B53" s="55">
        <f t="shared" si="12"/>
        <v>1</v>
      </c>
      <c r="C53" s="10" t="str">
        <f t="shared" si="16"/>
        <v/>
      </c>
      <c r="D53" s="10" t="str">
        <f t="shared" si="17"/>
        <v/>
      </c>
      <c r="E53" s="10" t="str">
        <f t="shared" si="18"/>
        <v/>
      </c>
      <c r="F53" s="8"/>
      <c r="G53" s="9">
        <f t="shared" si="2"/>
        <v>0</v>
      </c>
      <c r="H53" s="10">
        <f t="shared" si="3"/>
        <v>1</v>
      </c>
      <c r="I53" s="10">
        <f t="shared" si="11"/>
        <v>0</v>
      </c>
      <c r="J53" s="10">
        <f t="shared" si="5"/>
        <v>1</v>
      </c>
      <c r="K53" s="10">
        <f t="shared" si="6"/>
        <v>1</v>
      </c>
      <c r="L53" s="28"/>
      <c r="M53" s="28"/>
      <c r="N53" s="28"/>
      <c r="O53" s="28"/>
      <c r="P53" s="28"/>
      <c r="Q53" s="28"/>
      <c r="R53" s="28"/>
      <c r="S53" s="28"/>
      <c r="T53" s="28"/>
    </row>
    <row r="54" spans="1:20" ht="13" customHeight="1" x14ac:dyDescent="0.2">
      <c r="A54" s="9">
        <f t="shared" si="4"/>
        <v>0</v>
      </c>
      <c r="B54" s="55">
        <f t="shared" si="12"/>
        <v>1</v>
      </c>
      <c r="C54" s="10" t="str">
        <f t="shared" si="16"/>
        <v/>
      </c>
      <c r="D54" s="10" t="str">
        <f t="shared" si="17"/>
        <v/>
      </c>
      <c r="E54" s="10" t="str">
        <f t="shared" si="18"/>
        <v/>
      </c>
      <c r="F54" s="8"/>
      <c r="G54" s="9">
        <f t="shared" si="2"/>
        <v>0</v>
      </c>
      <c r="H54" s="10">
        <f t="shared" si="3"/>
        <v>1</v>
      </c>
      <c r="I54" s="10">
        <f t="shared" si="11"/>
        <v>0</v>
      </c>
      <c r="J54" s="10">
        <f t="shared" si="5"/>
        <v>1</v>
      </c>
      <c r="K54" s="10">
        <f t="shared" si="6"/>
        <v>1</v>
      </c>
      <c r="L54" s="28"/>
      <c r="M54" s="28"/>
      <c r="N54" s="28"/>
      <c r="O54" s="28"/>
      <c r="P54" s="28"/>
      <c r="Q54" s="28"/>
      <c r="R54" s="28"/>
      <c r="S54" s="28"/>
      <c r="T54" s="28"/>
    </row>
    <row r="55" spans="1:20" ht="16" customHeight="1" x14ac:dyDescent="0.2">
      <c r="A55" s="9">
        <f t="shared" si="4"/>
        <v>0</v>
      </c>
      <c r="B55" s="55">
        <f t="shared" si="12"/>
        <v>1</v>
      </c>
      <c r="C55" s="10" t="str">
        <f t="shared" si="16"/>
        <v/>
      </c>
      <c r="D55" s="10" t="str">
        <f t="shared" si="17"/>
        <v/>
      </c>
      <c r="E55" s="10" t="str">
        <f t="shared" si="18"/>
        <v/>
      </c>
      <c r="F55" s="8"/>
      <c r="G55" s="9">
        <f t="shared" si="2"/>
        <v>0</v>
      </c>
      <c r="H55" s="10">
        <f t="shared" si="3"/>
        <v>1</v>
      </c>
      <c r="I55" s="10">
        <f t="shared" si="11"/>
        <v>0</v>
      </c>
      <c r="J55" s="10">
        <f t="shared" si="5"/>
        <v>1</v>
      </c>
      <c r="K55" s="10">
        <f t="shared" si="6"/>
        <v>1</v>
      </c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16" customHeight="1" x14ac:dyDescent="0.2">
      <c r="A56" s="9">
        <f t="shared" si="4"/>
        <v>0</v>
      </c>
      <c r="B56" s="55">
        <f t="shared" si="12"/>
        <v>1</v>
      </c>
      <c r="C56" s="10" t="str">
        <f t="shared" si="16"/>
        <v/>
      </c>
      <c r="D56" s="10" t="str">
        <f t="shared" si="17"/>
        <v/>
      </c>
      <c r="E56" s="10" t="str">
        <f t="shared" si="18"/>
        <v/>
      </c>
      <c r="F56" s="8"/>
      <c r="G56" s="9">
        <f t="shared" si="2"/>
        <v>0</v>
      </c>
      <c r="H56" s="10">
        <f t="shared" si="3"/>
        <v>1</v>
      </c>
      <c r="I56" s="10">
        <f t="shared" si="11"/>
        <v>0</v>
      </c>
      <c r="J56" s="10">
        <f t="shared" si="5"/>
        <v>1</v>
      </c>
      <c r="K56" s="10">
        <f t="shared" si="6"/>
        <v>1</v>
      </c>
    </row>
    <row r="57" spans="1:20" ht="10" customHeight="1" x14ac:dyDescent="0.2">
      <c r="A57" s="9">
        <f t="shared" si="4"/>
        <v>0</v>
      </c>
      <c r="B57" s="55">
        <f t="shared" si="12"/>
        <v>1</v>
      </c>
      <c r="C57" s="10" t="str">
        <f t="shared" si="16"/>
        <v/>
      </c>
      <c r="D57" s="10" t="str">
        <f t="shared" si="17"/>
        <v/>
      </c>
      <c r="E57" s="10" t="str">
        <f t="shared" si="18"/>
        <v/>
      </c>
      <c r="F57" s="8"/>
      <c r="G57" s="9">
        <f t="shared" si="2"/>
        <v>0</v>
      </c>
      <c r="H57" s="10">
        <f t="shared" si="3"/>
        <v>1</v>
      </c>
      <c r="I57" s="10">
        <f t="shared" si="11"/>
        <v>0</v>
      </c>
      <c r="J57" s="10">
        <f t="shared" si="5"/>
        <v>1</v>
      </c>
      <c r="K57" s="10">
        <f t="shared" si="6"/>
        <v>1</v>
      </c>
    </row>
    <row r="58" spans="1:20" ht="10" customHeight="1" x14ac:dyDescent="0.2">
      <c r="A58" s="9">
        <f t="shared" si="4"/>
        <v>0</v>
      </c>
      <c r="B58" s="55">
        <f t="shared" si="12"/>
        <v>1</v>
      </c>
      <c r="C58" s="10" t="str">
        <f t="shared" si="16"/>
        <v/>
      </c>
      <c r="D58" s="10" t="str">
        <f t="shared" si="17"/>
        <v/>
      </c>
      <c r="E58" s="10" t="str">
        <f t="shared" si="18"/>
        <v/>
      </c>
      <c r="F58" s="8"/>
      <c r="G58" s="9">
        <f t="shared" si="2"/>
        <v>0</v>
      </c>
      <c r="H58" s="10">
        <f t="shared" si="3"/>
        <v>1</v>
      </c>
      <c r="I58" s="10">
        <f t="shared" si="11"/>
        <v>0</v>
      </c>
      <c r="J58" s="10">
        <f t="shared" si="5"/>
        <v>1</v>
      </c>
      <c r="K58" s="10">
        <f t="shared" si="6"/>
        <v>1</v>
      </c>
    </row>
    <row r="59" spans="1:20" x14ac:dyDescent="0.2">
      <c r="A59" s="9">
        <f t="shared" si="4"/>
        <v>0</v>
      </c>
      <c r="B59" s="55">
        <f t="shared" si="12"/>
        <v>1</v>
      </c>
      <c r="C59" s="10" t="str">
        <f t="shared" si="16"/>
        <v/>
      </c>
      <c r="D59" s="10" t="str">
        <f t="shared" si="17"/>
        <v/>
      </c>
      <c r="E59" s="10" t="str">
        <f t="shared" si="18"/>
        <v/>
      </c>
      <c r="F59" s="8"/>
      <c r="G59" s="9">
        <f t="shared" si="2"/>
        <v>0</v>
      </c>
      <c r="H59" s="10">
        <f t="shared" si="3"/>
        <v>1</v>
      </c>
      <c r="I59" s="10">
        <f t="shared" si="11"/>
        <v>0</v>
      </c>
      <c r="J59" s="10">
        <f t="shared" si="5"/>
        <v>1</v>
      </c>
      <c r="K59" s="10">
        <f t="shared" si="6"/>
        <v>1</v>
      </c>
    </row>
    <row r="60" spans="1:20" ht="11" customHeight="1" x14ac:dyDescent="0.2">
      <c r="A60" s="9">
        <f t="shared" si="4"/>
        <v>0</v>
      </c>
      <c r="B60" s="55">
        <f t="shared" si="12"/>
        <v>1</v>
      </c>
      <c r="C60" s="10" t="str">
        <f t="shared" si="16"/>
        <v/>
      </c>
      <c r="D60" s="10" t="str">
        <f t="shared" si="17"/>
        <v/>
      </c>
      <c r="E60" s="10" t="str">
        <f t="shared" si="18"/>
        <v/>
      </c>
      <c r="F60" s="8"/>
      <c r="G60" s="9">
        <f t="shared" si="2"/>
        <v>0</v>
      </c>
      <c r="H60" s="10">
        <f t="shared" si="3"/>
        <v>1</v>
      </c>
      <c r="I60" s="10">
        <f t="shared" si="11"/>
        <v>0</v>
      </c>
      <c r="J60" s="10">
        <f t="shared" si="5"/>
        <v>1</v>
      </c>
      <c r="K60" s="10">
        <f t="shared" si="6"/>
        <v>1</v>
      </c>
    </row>
    <row r="61" spans="1:20" x14ac:dyDescent="0.2">
      <c r="A61" s="9">
        <f t="shared" si="4"/>
        <v>0</v>
      </c>
      <c r="B61" s="55">
        <f t="shared" si="12"/>
        <v>1</v>
      </c>
      <c r="C61" s="10" t="str">
        <f t="shared" si="16"/>
        <v/>
      </c>
      <c r="D61" s="10" t="str">
        <f t="shared" si="17"/>
        <v/>
      </c>
      <c r="E61" s="10" t="str">
        <f t="shared" si="18"/>
        <v/>
      </c>
      <c r="F61" s="8"/>
      <c r="G61" s="9">
        <f t="shared" si="2"/>
        <v>0</v>
      </c>
      <c r="H61" s="10">
        <f t="shared" si="3"/>
        <v>1</v>
      </c>
      <c r="I61" s="10">
        <f t="shared" si="11"/>
        <v>0</v>
      </c>
      <c r="J61" s="10">
        <f t="shared" si="5"/>
        <v>1</v>
      </c>
      <c r="K61" s="10">
        <f t="shared" si="6"/>
        <v>1</v>
      </c>
    </row>
    <row r="62" spans="1:20" x14ac:dyDescent="0.2">
      <c r="A62" s="9">
        <f t="shared" si="4"/>
        <v>0</v>
      </c>
      <c r="B62" s="55">
        <f t="shared" si="12"/>
        <v>1</v>
      </c>
      <c r="C62" s="10" t="str">
        <f t="shared" si="16"/>
        <v/>
      </c>
      <c r="D62" s="10" t="str">
        <f t="shared" si="17"/>
        <v/>
      </c>
      <c r="E62" s="10" t="str">
        <f t="shared" si="18"/>
        <v/>
      </c>
      <c r="F62" s="8"/>
      <c r="G62" s="9">
        <f t="shared" si="2"/>
        <v>0</v>
      </c>
      <c r="H62" s="10">
        <f t="shared" si="3"/>
        <v>1</v>
      </c>
      <c r="I62" s="10">
        <f t="shared" si="11"/>
        <v>0</v>
      </c>
      <c r="J62" s="10">
        <f t="shared" si="5"/>
        <v>1</v>
      </c>
      <c r="K62" s="10">
        <f t="shared" si="6"/>
        <v>1</v>
      </c>
    </row>
    <row r="63" spans="1:20" x14ac:dyDescent="0.2">
      <c r="A63" s="9">
        <f t="shared" si="4"/>
        <v>0</v>
      </c>
      <c r="B63" s="55">
        <f t="shared" si="12"/>
        <v>1</v>
      </c>
      <c r="C63" s="10" t="str">
        <f t="shared" si="16"/>
        <v/>
      </c>
      <c r="D63" s="10" t="str">
        <f t="shared" si="17"/>
        <v/>
      </c>
      <c r="E63" s="10" t="str">
        <f t="shared" si="18"/>
        <v/>
      </c>
      <c r="F63" s="8"/>
      <c r="G63" s="9">
        <f t="shared" si="2"/>
        <v>0</v>
      </c>
      <c r="H63" s="10">
        <f t="shared" si="3"/>
        <v>1</v>
      </c>
      <c r="I63" s="10">
        <f t="shared" si="11"/>
        <v>0</v>
      </c>
      <c r="J63" s="10">
        <f t="shared" si="5"/>
        <v>1</v>
      </c>
      <c r="K63" s="10">
        <f t="shared" si="6"/>
        <v>1</v>
      </c>
    </row>
    <row r="64" spans="1:20" x14ac:dyDescent="0.2">
      <c r="A64" s="9">
        <f t="shared" si="4"/>
        <v>0</v>
      </c>
      <c r="B64" s="55">
        <f t="shared" si="12"/>
        <v>1</v>
      </c>
      <c r="C64" s="10" t="str">
        <f t="shared" si="16"/>
        <v/>
      </c>
      <c r="D64" s="10" t="str">
        <f t="shared" si="17"/>
        <v/>
      </c>
      <c r="E64" s="10" t="str">
        <f t="shared" si="18"/>
        <v/>
      </c>
      <c r="F64" s="8"/>
      <c r="G64" s="9">
        <f t="shared" si="2"/>
        <v>0</v>
      </c>
      <c r="H64" s="10">
        <f t="shared" si="3"/>
        <v>1</v>
      </c>
      <c r="I64" s="10">
        <f t="shared" si="11"/>
        <v>0</v>
      </c>
      <c r="J64" s="10">
        <f t="shared" si="5"/>
        <v>1</v>
      </c>
      <c r="K64" s="10">
        <f t="shared" si="6"/>
        <v>1</v>
      </c>
    </row>
    <row r="65" spans="1:11" x14ac:dyDescent="0.2">
      <c r="A65" s="9">
        <f t="shared" si="4"/>
        <v>0</v>
      </c>
      <c r="B65" s="55">
        <f t="shared" si="12"/>
        <v>1</v>
      </c>
      <c r="C65" s="10" t="str">
        <f t="shared" si="16"/>
        <v/>
      </c>
      <c r="D65" s="10" t="str">
        <f t="shared" si="17"/>
        <v/>
      </c>
      <c r="E65" s="10" t="str">
        <f t="shared" si="18"/>
        <v/>
      </c>
      <c r="F65" s="8"/>
      <c r="G65" s="9">
        <f t="shared" si="2"/>
        <v>0</v>
      </c>
      <c r="H65" s="10">
        <f t="shared" si="3"/>
        <v>1</v>
      </c>
      <c r="I65" s="10">
        <f t="shared" si="11"/>
        <v>0</v>
      </c>
      <c r="J65" s="10">
        <f t="shared" si="5"/>
        <v>1</v>
      </c>
      <c r="K65" s="10">
        <f t="shared" si="6"/>
        <v>1</v>
      </c>
    </row>
    <row r="66" spans="1:11" x14ac:dyDescent="0.2">
      <c r="A66" s="9">
        <f t="shared" si="4"/>
        <v>0</v>
      </c>
      <c r="B66" s="55">
        <f t="shared" si="12"/>
        <v>1</v>
      </c>
      <c r="C66" s="10" t="str">
        <f t="shared" si="16"/>
        <v/>
      </c>
      <c r="D66" s="10" t="str">
        <f t="shared" si="17"/>
        <v/>
      </c>
      <c r="E66" s="10" t="str">
        <f t="shared" si="18"/>
        <v/>
      </c>
      <c r="F66" s="8"/>
      <c r="G66" s="9">
        <f t="shared" si="2"/>
        <v>0</v>
      </c>
      <c r="H66" s="10">
        <f t="shared" si="3"/>
        <v>1</v>
      </c>
      <c r="I66" s="10">
        <f t="shared" si="11"/>
        <v>0</v>
      </c>
      <c r="J66" s="10">
        <f t="shared" si="5"/>
        <v>1</v>
      </c>
      <c r="K66" s="10">
        <f t="shared" si="6"/>
        <v>1</v>
      </c>
    </row>
    <row r="67" spans="1:11" x14ac:dyDescent="0.2">
      <c r="A67" s="9">
        <f t="shared" si="4"/>
        <v>0</v>
      </c>
      <c r="B67" s="55">
        <f t="shared" si="12"/>
        <v>1</v>
      </c>
      <c r="C67" s="10" t="str">
        <f t="shared" si="16"/>
        <v/>
      </c>
      <c r="D67" s="10" t="str">
        <f t="shared" si="17"/>
        <v/>
      </c>
      <c r="E67" s="10" t="str">
        <f t="shared" si="18"/>
        <v/>
      </c>
      <c r="F67" s="8"/>
      <c r="G67" s="9">
        <f t="shared" si="2"/>
        <v>0</v>
      </c>
      <c r="H67" s="10">
        <f t="shared" si="3"/>
        <v>1</v>
      </c>
      <c r="I67" s="10">
        <f t="shared" si="11"/>
        <v>0</v>
      </c>
      <c r="J67" s="10">
        <f t="shared" si="5"/>
        <v>1</v>
      </c>
      <c r="K67" s="10">
        <f t="shared" si="6"/>
        <v>1</v>
      </c>
    </row>
    <row r="68" spans="1:11" x14ac:dyDescent="0.2">
      <c r="A68" s="9">
        <f t="shared" si="4"/>
        <v>0</v>
      </c>
      <c r="B68" s="55">
        <f t="shared" si="12"/>
        <v>1</v>
      </c>
      <c r="C68" s="10" t="str">
        <f t="shared" si="16"/>
        <v/>
      </c>
      <c r="D68" s="10" t="str">
        <f t="shared" si="17"/>
        <v/>
      </c>
      <c r="E68" s="10" t="str">
        <f t="shared" si="18"/>
        <v/>
      </c>
      <c r="F68" s="8"/>
      <c r="G68" s="9">
        <f t="shared" si="2"/>
        <v>0</v>
      </c>
      <c r="H68" s="10">
        <f t="shared" si="3"/>
        <v>1</v>
      </c>
      <c r="I68" s="10">
        <f t="shared" si="11"/>
        <v>0</v>
      </c>
      <c r="J68" s="10">
        <f t="shared" si="5"/>
        <v>1</v>
      </c>
      <c r="K68" s="10">
        <f t="shared" si="6"/>
        <v>1</v>
      </c>
    </row>
    <row r="69" spans="1:11" x14ac:dyDescent="0.2">
      <c r="A69" s="9">
        <f t="shared" si="4"/>
        <v>0</v>
      </c>
      <c r="B69" s="55">
        <f t="shared" si="12"/>
        <v>1</v>
      </c>
      <c r="C69" s="10" t="str">
        <f t="shared" si="16"/>
        <v/>
      </c>
      <c r="D69" s="10" t="str">
        <f t="shared" si="17"/>
        <v/>
      </c>
      <c r="E69" s="10" t="str">
        <f t="shared" si="18"/>
        <v/>
      </c>
      <c r="F69" s="8"/>
      <c r="G69" s="9">
        <f t="shared" si="2"/>
        <v>0</v>
      </c>
      <c r="H69" s="10">
        <f t="shared" si="3"/>
        <v>1</v>
      </c>
      <c r="I69" s="10">
        <f t="shared" si="11"/>
        <v>0</v>
      </c>
      <c r="J69" s="10">
        <f t="shared" si="5"/>
        <v>1</v>
      </c>
      <c r="K69" s="10">
        <f t="shared" si="6"/>
        <v>1</v>
      </c>
    </row>
    <row r="70" spans="1:11" x14ac:dyDescent="0.2">
      <c r="A70" s="9">
        <f t="shared" si="4"/>
        <v>0</v>
      </c>
      <c r="B70" s="55">
        <f t="shared" si="12"/>
        <v>1</v>
      </c>
      <c r="C70" s="10" t="str">
        <f t="shared" si="16"/>
        <v/>
      </c>
      <c r="D70" s="10" t="str">
        <f t="shared" si="17"/>
        <v/>
      </c>
      <c r="E70" s="10" t="str">
        <f t="shared" si="18"/>
        <v/>
      </c>
      <c r="F70" s="8"/>
      <c r="G70" s="9">
        <f t="shared" si="2"/>
        <v>0</v>
      </c>
      <c r="H70" s="10">
        <f t="shared" si="3"/>
        <v>1</v>
      </c>
      <c r="I70" s="10">
        <f t="shared" si="11"/>
        <v>0</v>
      </c>
      <c r="J70" s="10">
        <f t="shared" si="5"/>
        <v>1</v>
      </c>
      <c r="K70" s="10">
        <f t="shared" si="6"/>
        <v>1</v>
      </c>
    </row>
    <row r="71" spans="1:11" x14ac:dyDescent="0.2">
      <c r="A71" s="9">
        <f t="shared" si="4"/>
        <v>0</v>
      </c>
      <c r="B71" s="55">
        <f t="shared" si="12"/>
        <v>1</v>
      </c>
      <c r="C71" s="10" t="str">
        <f t="shared" si="16"/>
        <v/>
      </c>
      <c r="D71" s="10" t="str">
        <f t="shared" si="17"/>
        <v/>
      </c>
      <c r="E71" s="10" t="str">
        <f t="shared" si="18"/>
        <v/>
      </c>
      <c r="F71" s="8"/>
      <c r="G71" s="9">
        <f t="shared" ref="G71:G134" si="19">IF(G70&lt;K$3,G70+1,G70)</f>
        <v>0</v>
      </c>
      <c r="H71" s="10">
        <f t="shared" ref="H71:H134" si="20">IF($C$3&lt;&gt;"go",H70,IF($A71=$A70+1,IF($E$3&lt;=A71,MROUND($B$3*H70*(1-$K$1),1),H71),H70))</f>
        <v>1</v>
      </c>
      <c r="I71" s="10">
        <f t="shared" si="11"/>
        <v>0</v>
      </c>
      <c r="J71" s="10">
        <f t="shared" si="5"/>
        <v>1</v>
      </c>
      <c r="K71" s="10">
        <f t="shared" si="6"/>
        <v>1</v>
      </c>
    </row>
    <row r="72" spans="1:11" x14ac:dyDescent="0.2">
      <c r="A72" s="9">
        <f t="shared" ref="A72:A135" si="21">IF(K71&gt;8*10^9,"",IF(A71&lt;E$3,A71+1,A71))</f>
        <v>0</v>
      </c>
      <c r="B72" s="55">
        <f t="shared" si="12"/>
        <v>1</v>
      </c>
      <c r="C72" s="10" t="str">
        <f t="shared" ref="C72:C135" si="22">IF($B$3=0,"",IF(C71&gt;=8*10^9/$B$3,"",IF(C$3="",C70,IF(A72=A71+1,C71+B70,C71))))</f>
        <v/>
      </c>
      <c r="D72" s="10" t="str">
        <f t="shared" ref="D72:D135" si="23">IF($B$3=0,"",IF(D71&gt;=8*10^9/$B$3,"",IF(C$3="",1,IF(A72=A71+1,MROUND(D71+B72-B70,1),D71))))</f>
        <v/>
      </c>
      <c r="E72" s="10" t="str">
        <f t="shared" ref="E72:E135" si="24">IF($B$3=0,"",IF(E71&gt;=8*10^9/$B$3,"",IF($C$3="",1,IF(A72=A71+1,MROUND(E71+B72,1),E71))))</f>
        <v/>
      </c>
      <c r="F72" s="8"/>
      <c r="G72" s="9">
        <f t="shared" si="19"/>
        <v>0</v>
      </c>
      <c r="H72" s="10">
        <f t="shared" si="20"/>
        <v>1</v>
      </c>
      <c r="I72" s="10">
        <f t="shared" si="11"/>
        <v>0</v>
      </c>
      <c r="J72" s="10">
        <f t="shared" ref="J72:J135" si="25">IF($C$3="",1,IF(J71+H72-H70&lt;0,0,IF(A72=A71+1,MROUND(J71+H72-H70,1),J71)))</f>
        <v>1</v>
      </c>
      <c r="K72" s="10">
        <f t="shared" ref="K72:K135" si="26">IF($C$3="",1,IF(A72=A71+1,MROUND(K71+H72,1),K71))</f>
        <v>1</v>
      </c>
    </row>
    <row r="73" spans="1:11" x14ac:dyDescent="0.2">
      <c r="A73" s="9">
        <f t="shared" si="21"/>
        <v>0</v>
      </c>
      <c r="B73" s="55">
        <f t="shared" si="12"/>
        <v>1</v>
      </c>
      <c r="C73" s="10" t="str">
        <f t="shared" si="22"/>
        <v/>
      </c>
      <c r="D73" s="10" t="str">
        <f t="shared" si="23"/>
        <v/>
      </c>
      <c r="E73" s="10" t="str">
        <f t="shared" si="24"/>
        <v/>
      </c>
      <c r="F73" s="8"/>
      <c r="G73" s="9">
        <f t="shared" si="19"/>
        <v>0</v>
      </c>
      <c r="H73" s="10">
        <f t="shared" si="20"/>
        <v>1</v>
      </c>
      <c r="I73" s="10">
        <f t="shared" ref="I73:I136" si="27">IF($C$3="",I71,IF($A73=$A72+1,H71+I72,I72))</f>
        <v>0</v>
      </c>
      <c r="J73" s="10">
        <f t="shared" si="25"/>
        <v>1</v>
      </c>
      <c r="K73" s="10">
        <f t="shared" si="26"/>
        <v>1</v>
      </c>
    </row>
    <row r="74" spans="1:11" x14ac:dyDescent="0.2">
      <c r="A74" s="9">
        <f t="shared" si="21"/>
        <v>0</v>
      </c>
      <c r="B74" s="55">
        <f t="shared" si="12"/>
        <v>1</v>
      </c>
      <c r="C74" s="10" t="str">
        <f t="shared" si="22"/>
        <v/>
      </c>
      <c r="D74" s="10" t="str">
        <f t="shared" si="23"/>
        <v/>
      </c>
      <c r="E74" s="10" t="str">
        <f t="shared" si="24"/>
        <v/>
      </c>
      <c r="F74" s="8"/>
      <c r="G74" s="9">
        <f t="shared" si="19"/>
        <v>0</v>
      </c>
      <c r="H74" s="10">
        <f t="shared" si="20"/>
        <v>1</v>
      </c>
      <c r="I74" s="10">
        <f t="shared" si="27"/>
        <v>0</v>
      </c>
      <c r="J74" s="10">
        <f t="shared" si="25"/>
        <v>1</v>
      </c>
      <c r="K74" s="10">
        <f t="shared" si="26"/>
        <v>1</v>
      </c>
    </row>
    <row r="75" spans="1:11" x14ac:dyDescent="0.2">
      <c r="A75" s="9">
        <f t="shared" si="21"/>
        <v>0</v>
      </c>
      <c r="B75" s="55">
        <f t="shared" si="12"/>
        <v>1</v>
      </c>
      <c r="C75" s="10" t="str">
        <f t="shared" si="22"/>
        <v/>
      </c>
      <c r="D75" s="10" t="str">
        <f t="shared" si="23"/>
        <v/>
      </c>
      <c r="E75" s="10" t="str">
        <f t="shared" si="24"/>
        <v/>
      </c>
      <c r="F75" s="8"/>
      <c r="G75" s="9">
        <f t="shared" si="19"/>
        <v>0</v>
      </c>
      <c r="H75" s="10">
        <f t="shared" si="20"/>
        <v>1</v>
      </c>
      <c r="I75" s="10">
        <f t="shared" si="27"/>
        <v>0</v>
      </c>
      <c r="J75" s="10">
        <f t="shared" si="25"/>
        <v>1</v>
      </c>
      <c r="K75" s="10">
        <f t="shared" si="26"/>
        <v>1</v>
      </c>
    </row>
    <row r="76" spans="1:11" x14ac:dyDescent="0.2">
      <c r="A76" s="9">
        <f t="shared" si="21"/>
        <v>0</v>
      </c>
      <c r="B76" s="55">
        <f t="shared" si="12"/>
        <v>1</v>
      </c>
      <c r="C76" s="10" t="str">
        <f t="shared" si="22"/>
        <v/>
      </c>
      <c r="D76" s="10" t="str">
        <f t="shared" si="23"/>
        <v/>
      </c>
      <c r="E76" s="10" t="str">
        <f t="shared" si="24"/>
        <v/>
      </c>
      <c r="F76" s="8"/>
      <c r="G76" s="9">
        <f t="shared" si="19"/>
        <v>0</v>
      </c>
      <c r="H76" s="10">
        <f t="shared" si="20"/>
        <v>1</v>
      </c>
      <c r="I76" s="10">
        <f t="shared" si="27"/>
        <v>0</v>
      </c>
      <c r="J76" s="10">
        <f t="shared" si="25"/>
        <v>1</v>
      </c>
      <c r="K76" s="10">
        <f t="shared" si="26"/>
        <v>1</v>
      </c>
    </row>
    <row r="77" spans="1:11" x14ac:dyDescent="0.2">
      <c r="A77" s="9">
        <f t="shared" si="21"/>
        <v>0</v>
      </c>
      <c r="B77" s="55">
        <f t="shared" si="12"/>
        <v>1</v>
      </c>
      <c r="C77" s="10" t="str">
        <f t="shared" si="22"/>
        <v/>
      </c>
      <c r="D77" s="10" t="str">
        <f t="shared" si="23"/>
        <v/>
      </c>
      <c r="E77" s="10" t="str">
        <f t="shared" si="24"/>
        <v/>
      </c>
      <c r="F77" s="8"/>
      <c r="G77" s="9">
        <f t="shared" si="19"/>
        <v>0</v>
      </c>
      <c r="H77" s="10">
        <f t="shared" si="20"/>
        <v>1</v>
      </c>
      <c r="I77" s="10">
        <f t="shared" si="27"/>
        <v>0</v>
      </c>
      <c r="J77" s="10">
        <f t="shared" si="25"/>
        <v>1</v>
      </c>
      <c r="K77" s="10">
        <f t="shared" si="26"/>
        <v>1</v>
      </c>
    </row>
    <row r="78" spans="1:11" x14ac:dyDescent="0.2">
      <c r="A78" s="9">
        <f t="shared" si="21"/>
        <v>0</v>
      </c>
      <c r="B78" s="55">
        <f t="shared" si="12"/>
        <v>1</v>
      </c>
      <c r="C78" s="10" t="str">
        <f t="shared" si="22"/>
        <v/>
      </c>
      <c r="D78" s="10" t="str">
        <f t="shared" si="23"/>
        <v/>
      </c>
      <c r="E78" s="10" t="str">
        <f t="shared" si="24"/>
        <v/>
      </c>
      <c r="F78" s="8"/>
      <c r="G78" s="9">
        <f t="shared" si="19"/>
        <v>0</v>
      </c>
      <c r="H78" s="10">
        <f t="shared" si="20"/>
        <v>1</v>
      </c>
      <c r="I78" s="10">
        <f t="shared" si="27"/>
        <v>0</v>
      </c>
      <c r="J78" s="10">
        <f t="shared" si="25"/>
        <v>1</v>
      </c>
      <c r="K78" s="10">
        <f t="shared" si="26"/>
        <v>1</v>
      </c>
    </row>
    <row r="79" spans="1:11" x14ac:dyDescent="0.2">
      <c r="A79" s="9">
        <f t="shared" si="21"/>
        <v>0</v>
      </c>
      <c r="B79" s="55">
        <f t="shared" si="12"/>
        <v>1</v>
      </c>
      <c r="C79" s="10" t="str">
        <f t="shared" si="22"/>
        <v/>
      </c>
      <c r="D79" s="10" t="str">
        <f t="shared" si="23"/>
        <v/>
      </c>
      <c r="E79" s="10" t="str">
        <f t="shared" si="24"/>
        <v/>
      </c>
      <c r="F79" s="8"/>
      <c r="G79" s="9">
        <f t="shared" si="19"/>
        <v>0</v>
      </c>
      <c r="H79" s="10">
        <f t="shared" si="20"/>
        <v>1</v>
      </c>
      <c r="I79" s="10">
        <f t="shared" si="27"/>
        <v>0</v>
      </c>
      <c r="J79" s="10">
        <f t="shared" si="25"/>
        <v>1</v>
      </c>
      <c r="K79" s="10">
        <f t="shared" si="26"/>
        <v>1</v>
      </c>
    </row>
    <row r="80" spans="1:11" x14ac:dyDescent="0.2">
      <c r="A80" s="9">
        <f t="shared" si="21"/>
        <v>0</v>
      </c>
      <c r="B80" s="55">
        <f t="shared" si="12"/>
        <v>1</v>
      </c>
      <c r="C80" s="10" t="str">
        <f t="shared" si="22"/>
        <v/>
      </c>
      <c r="D80" s="10" t="str">
        <f t="shared" si="23"/>
        <v/>
      </c>
      <c r="E80" s="10" t="str">
        <f t="shared" si="24"/>
        <v/>
      </c>
      <c r="F80" s="8"/>
      <c r="G80" s="9">
        <f t="shared" si="19"/>
        <v>0</v>
      </c>
      <c r="H80" s="10">
        <f t="shared" si="20"/>
        <v>1</v>
      </c>
      <c r="I80" s="10">
        <f t="shared" si="27"/>
        <v>0</v>
      </c>
      <c r="J80" s="10">
        <f t="shared" si="25"/>
        <v>1</v>
      </c>
      <c r="K80" s="10">
        <f t="shared" si="26"/>
        <v>1</v>
      </c>
    </row>
    <row r="81" spans="1:11" x14ac:dyDescent="0.2">
      <c r="A81" s="9">
        <f t="shared" si="21"/>
        <v>0</v>
      </c>
      <c r="B81" s="55">
        <f t="shared" ref="B81:B144" si="28">IF(B$3=0,B$6*B80,IF(B80&gt;=8*10^9/B$3,"",IF(C$3&lt;&gt;"go",B80,IF(A81=A80+1,IF($E$3&lt;=A81,MROUND(B$3*B80,1),B81),B80))))</f>
        <v>1</v>
      </c>
      <c r="C81" s="10" t="str">
        <f t="shared" si="22"/>
        <v/>
      </c>
      <c r="D81" s="10" t="str">
        <f t="shared" si="23"/>
        <v/>
      </c>
      <c r="E81" s="10" t="str">
        <f t="shared" si="24"/>
        <v/>
      </c>
      <c r="F81" s="8"/>
      <c r="G81" s="9">
        <f t="shared" si="19"/>
        <v>0</v>
      </c>
      <c r="H81" s="10">
        <f t="shared" si="20"/>
        <v>1</v>
      </c>
      <c r="I81" s="10">
        <f t="shared" si="27"/>
        <v>0</v>
      </c>
      <c r="J81" s="10">
        <f t="shared" si="25"/>
        <v>1</v>
      </c>
      <c r="K81" s="10">
        <f t="shared" si="26"/>
        <v>1</v>
      </c>
    </row>
    <row r="82" spans="1:11" x14ac:dyDescent="0.2">
      <c r="A82" s="9">
        <f t="shared" si="21"/>
        <v>0</v>
      </c>
      <c r="B82" s="55">
        <f t="shared" si="28"/>
        <v>1</v>
      </c>
      <c r="C82" s="10" t="str">
        <f t="shared" si="22"/>
        <v/>
      </c>
      <c r="D82" s="10" t="str">
        <f t="shared" si="23"/>
        <v/>
      </c>
      <c r="E82" s="10" t="str">
        <f t="shared" si="24"/>
        <v/>
      </c>
      <c r="F82" s="8"/>
      <c r="G82" s="9">
        <f t="shared" si="19"/>
        <v>0</v>
      </c>
      <c r="H82" s="10">
        <f t="shared" si="20"/>
        <v>1</v>
      </c>
      <c r="I82" s="10">
        <f t="shared" si="27"/>
        <v>0</v>
      </c>
      <c r="J82" s="10">
        <f t="shared" si="25"/>
        <v>1</v>
      </c>
      <c r="K82" s="10">
        <f t="shared" si="26"/>
        <v>1</v>
      </c>
    </row>
    <row r="83" spans="1:11" x14ac:dyDescent="0.2">
      <c r="A83" s="9">
        <f t="shared" si="21"/>
        <v>0</v>
      </c>
      <c r="B83" s="55">
        <f t="shared" si="28"/>
        <v>1</v>
      </c>
      <c r="C83" s="10" t="str">
        <f t="shared" si="22"/>
        <v/>
      </c>
      <c r="D83" s="10" t="str">
        <f t="shared" si="23"/>
        <v/>
      </c>
      <c r="E83" s="10" t="str">
        <f t="shared" si="24"/>
        <v/>
      </c>
      <c r="F83" s="8"/>
      <c r="G83" s="9">
        <f t="shared" si="19"/>
        <v>0</v>
      </c>
      <c r="H83" s="10">
        <f t="shared" si="20"/>
        <v>1</v>
      </c>
      <c r="I83" s="10">
        <f t="shared" si="27"/>
        <v>0</v>
      </c>
      <c r="J83" s="10">
        <f t="shared" si="25"/>
        <v>1</v>
      </c>
      <c r="K83" s="10">
        <f t="shared" si="26"/>
        <v>1</v>
      </c>
    </row>
    <row r="84" spans="1:11" x14ac:dyDescent="0.2">
      <c r="A84" s="9">
        <f t="shared" si="21"/>
        <v>0</v>
      </c>
      <c r="B84" s="55">
        <f t="shared" si="28"/>
        <v>1</v>
      </c>
      <c r="C84" s="10" t="str">
        <f t="shared" si="22"/>
        <v/>
      </c>
      <c r="D84" s="10" t="str">
        <f t="shared" si="23"/>
        <v/>
      </c>
      <c r="E84" s="10" t="str">
        <f t="shared" si="24"/>
        <v/>
      </c>
      <c r="F84" s="8"/>
      <c r="G84" s="9">
        <f t="shared" si="19"/>
        <v>0</v>
      </c>
      <c r="H84" s="10">
        <f t="shared" si="20"/>
        <v>1</v>
      </c>
      <c r="I84" s="10">
        <f t="shared" si="27"/>
        <v>0</v>
      </c>
      <c r="J84" s="10">
        <f t="shared" si="25"/>
        <v>1</v>
      </c>
      <c r="K84" s="10">
        <f t="shared" si="26"/>
        <v>1</v>
      </c>
    </row>
    <row r="85" spans="1:11" x14ac:dyDescent="0.2">
      <c r="A85" s="9">
        <f t="shared" si="21"/>
        <v>0</v>
      </c>
      <c r="B85" s="55">
        <f t="shared" si="28"/>
        <v>1</v>
      </c>
      <c r="C85" s="10" t="str">
        <f t="shared" si="22"/>
        <v/>
      </c>
      <c r="D85" s="10" t="str">
        <f t="shared" si="23"/>
        <v/>
      </c>
      <c r="E85" s="10" t="str">
        <f t="shared" si="24"/>
        <v/>
      </c>
      <c r="F85" s="8"/>
      <c r="G85" s="9">
        <f t="shared" si="19"/>
        <v>0</v>
      </c>
      <c r="H85" s="10">
        <f t="shared" si="20"/>
        <v>1</v>
      </c>
      <c r="I85" s="10">
        <f t="shared" si="27"/>
        <v>0</v>
      </c>
      <c r="J85" s="10">
        <f t="shared" si="25"/>
        <v>1</v>
      </c>
      <c r="K85" s="10">
        <f t="shared" si="26"/>
        <v>1</v>
      </c>
    </row>
    <row r="86" spans="1:11" x14ac:dyDescent="0.2">
      <c r="A86" s="9">
        <f t="shared" si="21"/>
        <v>0</v>
      </c>
      <c r="B86" s="55">
        <f t="shared" si="28"/>
        <v>1</v>
      </c>
      <c r="C86" s="10" t="str">
        <f t="shared" si="22"/>
        <v/>
      </c>
      <c r="D86" s="10" t="str">
        <f t="shared" si="23"/>
        <v/>
      </c>
      <c r="E86" s="10" t="str">
        <f t="shared" si="24"/>
        <v/>
      </c>
      <c r="F86" s="8"/>
      <c r="G86" s="9">
        <f t="shared" si="19"/>
        <v>0</v>
      </c>
      <c r="H86" s="10">
        <f t="shared" si="20"/>
        <v>1</v>
      </c>
      <c r="I86" s="10">
        <f t="shared" si="27"/>
        <v>0</v>
      </c>
      <c r="J86" s="10">
        <f t="shared" si="25"/>
        <v>1</v>
      </c>
      <c r="K86" s="10">
        <f t="shared" si="26"/>
        <v>1</v>
      </c>
    </row>
    <row r="87" spans="1:11" x14ac:dyDescent="0.2">
      <c r="A87" s="9">
        <f t="shared" si="21"/>
        <v>0</v>
      </c>
      <c r="B87" s="55">
        <f t="shared" si="28"/>
        <v>1</v>
      </c>
      <c r="C87" s="10" t="str">
        <f t="shared" si="22"/>
        <v/>
      </c>
      <c r="D87" s="10" t="str">
        <f t="shared" si="23"/>
        <v/>
      </c>
      <c r="E87" s="10" t="str">
        <f t="shared" si="24"/>
        <v/>
      </c>
      <c r="F87" s="8"/>
      <c r="G87" s="9">
        <f t="shared" si="19"/>
        <v>0</v>
      </c>
      <c r="H87" s="10">
        <f t="shared" si="20"/>
        <v>1</v>
      </c>
      <c r="I87" s="10">
        <f t="shared" si="27"/>
        <v>0</v>
      </c>
      <c r="J87" s="10">
        <f t="shared" si="25"/>
        <v>1</v>
      </c>
      <c r="K87" s="10">
        <f t="shared" si="26"/>
        <v>1</v>
      </c>
    </row>
    <row r="88" spans="1:11" x14ac:dyDescent="0.2">
      <c r="A88" s="9">
        <f t="shared" si="21"/>
        <v>0</v>
      </c>
      <c r="B88" s="55">
        <f t="shared" si="28"/>
        <v>1</v>
      </c>
      <c r="C88" s="10" t="str">
        <f t="shared" si="22"/>
        <v/>
      </c>
      <c r="D88" s="10" t="str">
        <f t="shared" si="23"/>
        <v/>
      </c>
      <c r="E88" s="10" t="str">
        <f t="shared" si="24"/>
        <v/>
      </c>
      <c r="F88" s="8"/>
      <c r="G88" s="9">
        <f t="shared" si="19"/>
        <v>0</v>
      </c>
      <c r="H88" s="10">
        <f t="shared" si="20"/>
        <v>1</v>
      </c>
      <c r="I88" s="10">
        <f t="shared" si="27"/>
        <v>0</v>
      </c>
      <c r="J88" s="10">
        <f t="shared" si="25"/>
        <v>1</v>
      </c>
      <c r="K88" s="10">
        <f t="shared" si="26"/>
        <v>1</v>
      </c>
    </row>
    <row r="89" spans="1:11" x14ac:dyDescent="0.2">
      <c r="A89" s="9">
        <f t="shared" si="21"/>
        <v>0</v>
      </c>
      <c r="B89" s="55">
        <f t="shared" si="28"/>
        <v>1</v>
      </c>
      <c r="C89" s="10" t="str">
        <f t="shared" si="22"/>
        <v/>
      </c>
      <c r="D89" s="10" t="str">
        <f t="shared" si="23"/>
        <v/>
      </c>
      <c r="E89" s="10" t="str">
        <f t="shared" si="24"/>
        <v/>
      </c>
      <c r="F89" s="8"/>
      <c r="G89" s="9">
        <f t="shared" si="19"/>
        <v>0</v>
      </c>
      <c r="H89" s="10">
        <f t="shared" si="20"/>
        <v>1</v>
      </c>
      <c r="I89" s="10">
        <f t="shared" si="27"/>
        <v>0</v>
      </c>
      <c r="J89" s="10">
        <f t="shared" si="25"/>
        <v>1</v>
      </c>
      <c r="K89" s="10">
        <f t="shared" si="26"/>
        <v>1</v>
      </c>
    </row>
    <row r="90" spans="1:11" x14ac:dyDescent="0.2">
      <c r="A90" s="9">
        <f t="shared" si="21"/>
        <v>0</v>
      </c>
      <c r="B90" s="55">
        <f t="shared" si="28"/>
        <v>1</v>
      </c>
      <c r="C90" s="10" t="str">
        <f t="shared" si="22"/>
        <v/>
      </c>
      <c r="D90" s="10" t="str">
        <f t="shared" si="23"/>
        <v/>
      </c>
      <c r="E90" s="10" t="str">
        <f t="shared" si="24"/>
        <v/>
      </c>
      <c r="F90" s="8"/>
      <c r="G90" s="9">
        <f t="shared" si="19"/>
        <v>0</v>
      </c>
      <c r="H90" s="10">
        <f t="shared" si="20"/>
        <v>1</v>
      </c>
      <c r="I90" s="10">
        <f t="shared" si="27"/>
        <v>0</v>
      </c>
      <c r="J90" s="10">
        <f t="shared" si="25"/>
        <v>1</v>
      </c>
      <c r="K90" s="10">
        <f t="shared" si="26"/>
        <v>1</v>
      </c>
    </row>
    <row r="91" spans="1:11" x14ac:dyDescent="0.2">
      <c r="A91" s="9">
        <f t="shared" si="21"/>
        <v>0</v>
      </c>
      <c r="B91" s="55">
        <f t="shared" si="28"/>
        <v>1</v>
      </c>
      <c r="C91" s="10" t="str">
        <f t="shared" si="22"/>
        <v/>
      </c>
      <c r="D91" s="10" t="str">
        <f t="shared" si="23"/>
        <v/>
      </c>
      <c r="E91" s="10" t="str">
        <f t="shared" si="24"/>
        <v/>
      </c>
      <c r="F91" s="8"/>
      <c r="G91" s="9">
        <f t="shared" si="19"/>
        <v>0</v>
      </c>
      <c r="H91" s="10">
        <f t="shared" si="20"/>
        <v>1</v>
      </c>
      <c r="I91" s="10">
        <f t="shared" si="27"/>
        <v>0</v>
      </c>
      <c r="J91" s="10">
        <f t="shared" si="25"/>
        <v>1</v>
      </c>
      <c r="K91" s="10">
        <f t="shared" si="26"/>
        <v>1</v>
      </c>
    </row>
    <row r="92" spans="1:11" x14ac:dyDescent="0.2">
      <c r="A92" s="9">
        <f t="shared" si="21"/>
        <v>0</v>
      </c>
      <c r="B92" s="55">
        <f t="shared" si="28"/>
        <v>1</v>
      </c>
      <c r="C92" s="10" t="str">
        <f t="shared" si="22"/>
        <v/>
      </c>
      <c r="D92" s="10" t="str">
        <f t="shared" si="23"/>
        <v/>
      </c>
      <c r="E92" s="10" t="str">
        <f t="shared" si="24"/>
        <v/>
      </c>
      <c r="F92" s="8"/>
      <c r="G92" s="9">
        <f t="shared" si="19"/>
        <v>0</v>
      </c>
      <c r="H92" s="10">
        <f t="shared" si="20"/>
        <v>1</v>
      </c>
      <c r="I92" s="10">
        <f t="shared" si="27"/>
        <v>0</v>
      </c>
      <c r="J92" s="10">
        <f t="shared" si="25"/>
        <v>1</v>
      </c>
      <c r="K92" s="10">
        <f t="shared" si="26"/>
        <v>1</v>
      </c>
    </row>
    <row r="93" spans="1:11" x14ac:dyDescent="0.2">
      <c r="A93" s="9">
        <f t="shared" si="21"/>
        <v>0</v>
      </c>
      <c r="B93" s="55">
        <f t="shared" si="28"/>
        <v>1</v>
      </c>
      <c r="C93" s="10" t="str">
        <f t="shared" si="22"/>
        <v/>
      </c>
      <c r="D93" s="10" t="str">
        <f t="shared" si="23"/>
        <v/>
      </c>
      <c r="E93" s="10" t="str">
        <f t="shared" si="24"/>
        <v/>
      </c>
      <c r="F93" s="8"/>
      <c r="G93" s="9">
        <f t="shared" si="19"/>
        <v>0</v>
      </c>
      <c r="H93" s="10">
        <f t="shared" si="20"/>
        <v>1</v>
      </c>
      <c r="I93" s="10">
        <f t="shared" si="27"/>
        <v>0</v>
      </c>
      <c r="J93" s="10">
        <f t="shared" si="25"/>
        <v>1</v>
      </c>
      <c r="K93" s="10">
        <f t="shared" si="26"/>
        <v>1</v>
      </c>
    </row>
    <row r="94" spans="1:11" x14ac:dyDescent="0.2">
      <c r="A94" s="9">
        <f t="shared" si="21"/>
        <v>0</v>
      </c>
      <c r="B94" s="55">
        <f t="shared" si="28"/>
        <v>1</v>
      </c>
      <c r="C94" s="10" t="str">
        <f t="shared" si="22"/>
        <v/>
      </c>
      <c r="D94" s="10" t="str">
        <f t="shared" si="23"/>
        <v/>
      </c>
      <c r="E94" s="10" t="str">
        <f t="shared" si="24"/>
        <v/>
      </c>
      <c r="F94" s="8"/>
      <c r="G94" s="9">
        <f t="shared" si="19"/>
        <v>0</v>
      </c>
      <c r="H94" s="10">
        <f t="shared" si="20"/>
        <v>1</v>
      </c>
      <c r="I94" s="10">
        <f t="shared" si="27"/>
        <v>0</v>
      </c>
      <c r="J94" s="10">
        <f t="shared" si="25"/>
        <v>1</v>
      </c>
      <c r="K94" s="10">
        <f t="shared" si="26"/>
        <v>1</v>
      </c>
    </row>
    <row r="95" spans="1:11" x14ac:dyDescent="0.2">
      <c r="A95" s="9">
        <f t="shared" si="21"/>
        <v>0</v>
      </c>
      <c r="B95" s="55">
        <f t="shared" si="28"/>
        <v>1</v>
      </c>
      <c r="C95" s="10" t="str">
        <f t="shared" si="22"/>
        <v/>
      </c>
      <c r="D95" s="10" t="str">
        <f t="shared" si="23"/>
        <v/>
      </c>
      <c r="E95" s="10" t="str">
        <f t="shared" si="24"/>
        <v/>
      </c>
      <c r="F95" s="8"/>
      <c r="G95" s="9">
        <f t="shared" si="19"/>
        <v>0</v>
      </c>
      <c r="H95" s="10">
        <f t="shared" si="20"/>
        <v>1</v>
      </c>
      <c r="I95" s="10">
        <f t="shared" si="27"/>
        <v>0</v>
      </c>
      <c r="J95" s="10">
        <f t="shared" si="25"/>
        <v>1</v>
      </c>
      <c r="K95" s="10">
        <f t="shared" si="26"/>
        <v>1</v>
      </c>
    </row>
    <row r="96" spans="1:11" x14ac:dyDescent="0.2">
      <c r="A96" s="9">
        <f t="shared" si="21"/>
        <v>0</v>
      </c>
      <c r="B96" s="55">
        <f t="shared" si="28"/>
        <v>1</v>
      </c>
      <c r="C96" s="10" t="str">
        <f t="shared" si="22"/>
        <v/>
      </c>
      <c r="D96" s="10" t="str">
        <f t="shared" si="23"/>
        <v/>
      </c>
      <c r="E96" s="10" t="str">
        <f t="shared" si="24"/>
        <v/>
      </c>
      <c r="F96" s="8"/>
      <c r="G96" s="9">
        <f t="shared" si="19"/>
        <v>0</v>
      </c>
      <c r="H96" s="10">
        <f t="shared" si="20"/>
        <v>1</v>
      </c>
      <c r="I96" s="10">
        <f t="shared" si="27"/>
        <v>0</v>
      </c>
      <c r="J96" s="10">
        <f t="shared" si="25"/>
        <v>1</v>
      </c>
      <c r="K96" s="10">
        <f t="shared" si="26"/>
        <v>1</v>
      </c>
    </row>
    <row r="97" spans="1:11" x14ac:dyDescent="0.2">
      <c r="A97" s="9">
        <f t="shared" si="21"/>
        <v>0</v>
      </c>
      <c r="B97" s="55">
        <f t="shared" si="28"/>
        <v>1</v>
      </c>
      <c r="C97" s="10" t="str">
        <f t="shared" si="22"/>
        <v/>
      </c>
      <c r="D97" s="10" t="str">
        <f t="shared" si="23"/>
        <v/>
      </c>
      <c r="E97" s="10" t="str">
        <f t="shared" si="24"/>
        <v/>
      </c>
      <c r="F97" s="8"/>
      <c r="G97" s="9">
        <f t="shared" si="19"/>
        <v>0</v>
      </c>
      <c r="H97" s="10">
        <f t="shared" si="20"/>
        <v>1</v>
      </c>
      <c r="I97" s="10">
        <f t="shared" si="27"/>
        <v>0</v>
      </c>
      <c r="J97" s="10">
        <f t="shared" si="25"/>
        <v>1</v>
      </c>
      <c r="K97" s="10">
        <f t="shared" si="26"/>
        <v>1</v>
      </c>
    </row>
    <row r="98" spans="1:11" x14ac:dyDescent="0.2">
      <c r="A98" s="9">
        <f t="shared" si="21"/>
        <v>0</v>
      </c>
      <c r="B98" s="55">
        <f t="shared" si="28"/>
        <v>1</v>
      </c>
      <c r="C98" s="10" t="str">
        <f t="shared" si="22"/>
        <v/>
      </c>
      <c r="D98" s="10" t="str">
        <f t="shared" si="23"/>
        <v/>
      </c>
      <c r="E98" s="10" t="str">
        <f t="shared" si="24"/>
        <v/>
      </c>
      <c r="F98" s="8"/>
      <c r="G98" s="9">
        <f t="shared" si="19"/>
        <v>0</v>
      </c>
      <c r="H98" s="10">
        <f t="shared" si="20"/>
        <v>1</v>
      </c>
      <c r="I98" s="10">
        <f t="shared" si="27"/>
        <v>0</v>
      </c>
      <c r="J98" s="10">
        <f t="shared" si="25"/>
        <v>1</v>
      </c>
      <c r="K98" s="10">
        <f t="shared" si="26"/>
        <v>1</v>
      </c>
    </row>
    <row r="99" spans="1:11" x14ac:dyDescent="0.2">
      <c r="A99" s="9">
        <f t="shared" si="21"/>
        <v>0</v>
      </c>
      <c r="B99" s="55">
        <f t="shared" si="28"/>
        <v>1</v>
      </c>
      <c r="C99" s="10" t="str">
        <f t="shared" si="22"/>
        <v/>
      </c>
      <c r="D99" s="10" t="str">
        <f t="shared" si="23"/>
        <v/>
      </c>
      <c r="E99" s="10" t="str">
        <f t="shared" si="24"/>
        <v/>
      </c>
      <c r="F99" s="8"/>
      <c r="G99" s="9">
        <f t="shared" si="19"/>
        <v>0</v>
      </c>
      <c r="H99" s="10">
        <f t="shared" si="20"/>
        <v>1</v>
      </c>
      <c r="I99" s="10">
        <f t="shared" si="27"/>
        <v>0</v>
      </c>
      <c r="J99" s="10">
        <f t="shared" si="25"/>
        <v>1</v>
      </c>
      <c r="K99" s="10">
        <f t="shared" si="26"/>
        <v>1</v>
      </c>
    </row>
    <row r="100" spans="1:11" x14ac:dyDescent="0.2">
      <c r="A100" s="9">
        <f t="shared" si="21"/>
        <v>0</v>
      </c>
      <c r="B100" s="55">
        <f t="shared" si="28"/>
        <v>1</v>
      </c>
      <c r="C100" s="10" t="str">
        <f t="shared" si="22"/>
        <v/>
      </c>
      <c r="D100" s="10" t="str">
        <f t="shared" si="23"/>
        <v/>
      </c>
      <c r="E100" s="10" t="str">
        <f t="shared" si="24"/>
        <v/>
      </c>
      <c r="F100" s="8"/>
      <c r="G100" s="9">
        <f t="shared" si="19"/>
        <v>0</v>
      </c>
      <c r="H100" s="10">
        <f t="shared" si="20"/>
        <v>1</v>
      </c>
      <c r="I100" s="10">
        <f t="shared" si="27"/>
        <v>0</v>
      </c>
      <c r="J100" s="10">
        <f t="shared" si="25"/>
        <v>1</v>
      </c>
      <c r="K100" s="10">
        <f t="shared" si="26"/>
        <v>1</v>
      </c>
    </row>
    <row r="101" spans="1:11" x14ac:dyDescent="0.2">
      <c r="A101" s="9">
        <f t="shared" si="21"/>
        <v>0</v>
      </c>
      <c r="B101" s="55">
        <f t="shared" si="28"/>
        <v>1</v>
      </c>
      <c r="C101" s="10" t="str">
        <f t="shared" si="22"/>
        <v/>
      </c>
      <c r="D101" s="10" t="str">
        <f t="shared" si="23"/>
        <v/>
      </c>
      <c r="E101" s="10" t="str">
        <f t="shared" si="24"/>
        <v/>
      </c>
      <c r="F101" s="8"/>
      <c r="G101" s="9">
        <f t="shared" si="19"/>
        <v>0</v>
      </c>
      <c r="H101" s="10">
        <f t="shared" si="20"/>
        <v>1</v>
      </c>
      <c r="I101" s="10">
        <f t="shared" si="27"/>
        <v>0</v>
      </c>
      <c r="J101" s="10">
        <f t="shared" si="25"/>
        <v>1</v>
      </c>
      <c r="K101" s="10">
        <f t="shared" si="26"/>
        <v>1</v>
      </c>
    </row>
    <row r="102" spans="1:11" x14ac:dyDescent="0.2">
      <c r="A102" s="9">
        <f t="shared" si="21"/>
        <v>0</v>
      </c>
      <c r="B102" s="55">
        <f t="shared" si="28"/>
        <v>1</v>
      </c>
      <c r="C102" s="10" t="str">
        <f t="shared" si="22"/>
        <v/>
      </c>
      <c r="D102" s="10" t="str">
        <f t="shared" si="23"/>
        <v/>
      </c>
      <c r="E102" s="10" t="str">
        <f t="shared" si="24"/>
        <v/>
      </c>
      <c r="F102" s="8"/>
      <c r="G102" s="9">
        <f t="shared" si="19"/>
        <v>0</v>
      </c>
      <c r="H102" s="10">
        <f t="shared" si="20"/>
        <v>1</v>
      </c>
      <c r="I102" s="10">
        <f t="shared" si="27"/>
        <v>0</v>
      </c>
      <c r="J102" s="10">
        <f t="shared" si="25"/>
        <v>1</v>
      </c>
      <c r="K102" s="10">
        <f t="shared" si="26"/>
        <v>1</v>
      </c>
    </row>
    <row r="103" spans="1:11" x14ac:dyDescent="0.2">
      <c r="A103" s="9">
        <f t="shared" si="21"/>
        <v>0</v>
      </c>
      <c r="B103" s="55">
        <f t="shared" si="28"/>
        <v>1</v>
      </c>
      <c r="C103" s="10" t="str">
        <f t="shared" si="22"/>
        <v/>
      </c>
      <c r="D103" s="10" t="str">
        <f t="shared" si="23"/>
        <v/>
      </c>
      <c r="E103" s="10" t="str">
        <f t="shared" si="24"/>
        <v/>
      </c>
      <c r="F103" s="8"/>
      <c r="G103" s="9">
        <f t="shared" si="19"/>
        <v>0</v>
      </c>
      <c r="H103" s="10">
        <f t="shared" si="20"/>
        <v>1</v>
      </c>
      <c r="I103" s="10">
        <f t="shared" si="27"/>
        <v>0</v>
      </c>
      <c r="J103" s="10">
        <f t="shared" si="25"/>
        <v>1</v>
      </c>
      <c r="K103" s="10">
        <f t="shared" si="26"/>
        <v>1</v>
      </c>
    </row>
    <row r="104" spans="1:11" x14ac:dyDescent="0.2">
      <c r="A104" s="9">
        <f t="shared" si="21"/>
        <v>0</v>
      </c>
      <c r="B104" s="55">
        <f t="shared" si="28"/>
        <v>1</v>
      </c>
      <c r="C104" s="10" t="str">
        <f t="shared" si="22"/>
        <v/>
      </c>
      <c r="D104" s="10" t="str">
        <f t="shared" si="23"/>
        <v/>
      </c>
      <c r="E104" s="10" t="str">
        <f t="shared" si="24"/>
        <v/>
      </c>
      <c r="F104" s="8"/>
      <c r="G104" s="9">
        <f t="shared" si="19"/>
        <v>0</v>
      </c>
      <c r="H104" s="10">
        <f t="shared" si="20"/>
        <v>1</v>
      </c>
      <c r="I104" s="10">
        <f t="shared" si="27"/>
        <v>0</v>
      </c>
      <c r="J104" s="10">
        <f t="shared" si="25"/>
        <v>1</v>
      </c>
      <c r="K104" s="10">
        <f t="shared" si="26"/>
        <v>1</v>
      </c>
    </row>
    <row r="105" spans="1:11" x14ac:dyDescent="0.2">
      <c r="A105" s="9">
        <f t="shared" si="21"/>
        <v>0</v>
      </c>
      <c r="B105" s="55">
        <f t="shared" si="28"/>
        <v>1</v>
      </c>
      <c r="C105" s="10" t="str">
        <f t="shared" si="22"/>
        <v/>
      </c>
      <c r="D105" s="10" t="str">
        <f t="shared" si="23"/>
        <v/>
      </c>
      <c r="E105" s="10" t="str">
        <f t="shared" si="24"/>
        <v/>
      </c>
      <c r="F105" s="8"/>
      <c r="G105" s="9">
        <f t="shared" si="19"/>
        <v>0</v>
      </c>
      <c r="H105" s="10">
        <f t="shared" si="20"/>
        <v>1</v>
      </c>
      <c r="I105" s="10">
        <f t="shared" si="27"/>
        <v>0</v>
      </c>
      <c r="J105" s="10">
        <f t="shared" si="25"/>
        <v>1</v>
      </c>
      <c r="K105" s="10">
        <f t="shared" si="26"/>
        <v>1</v>
      </c>
    </row>
    <row r="106" spans="1:11" x14ac:dyDescent="0.2">
      <c r="A106" s="9">
        <f t="shared" si="21"/>
        <v>0</v>
      </c>
      <c r="B106" s="55">
        <f t="shared" si="28"/>
        <v>1</v>
      </c>
      <c r="C106" s="10" t="str">
        <f t="shared" si="22"/>
        <v/>
      </c>
      <c r="D106" s="10" t="str">
        <f t="shared" si="23"/>
        <v/>
      </c>
      <c r="E106" s="10" t="str">
        <f t="shared" si="24"/>
        <v/>
      </c>
      <c r="F106" s="8"/>
      <c r="G106" s="9">
        <f t="shared" si="19"/>
        <v>0</v>
      </c>
      <c r="H106" s="10">
        <f t="shared" si="20"/>
        <v>1</v>
      </c>
      <c r="I106" s="10">
        <f t="shared" si="27"/>
        <v>0</v>
      </c>
      <c r="J106" s="10">
        <f t="shared" si="25"/>
        <v>1</v>
      </c>
      <c r="K106" s="10">
        <f t="shared" si="26"/>
        <v>1</v>
      </c>
    </row>
    <row r="107" spans="1:11" x14ac:dyDescent="0.2">
      <c r="A107" s="9">
        <f t="shared" si="21"/>
        <v>0</v>
      </c>
      <c r="B107" s="55">
        <f t="shared" si="28"/>
        <v>1</v>
      </c>
      <c r="C107" s="10" t="str">
        <f t="shared" si="22"/>
        <v/>
      </c>
      <c r="D107" s="10" t="str">
        <f t="shared" si="23"/>
        <v/>
      </c>
      <c r="E107" s="10" t="str">
        <f t="shared" si="24"/>
        <v/>
      </c>
      <c r="F107" s="8"/>
      <c r="G107" s="9">
        <f t="shared" si="19"/>
        <v>0</v>
      </c>
      <c r="H107" s="10">
        <f t="shared" si="20"/>
        <v>1</v>
      </c>
      <c r="I107" s="10">
        <f t="shared" si="27"/>
        <v>0</v>
      </c>
      <c r="J107" s="10">
        <f t="shared" si="25"/>
        <v>1</v>
      </c>
      <c r="K107" s="10">
        <f t="shared" si="26"/>
        <v>1</v>
      </c>
    </row>
    <row r="108" spans="1:11" x14ac:dyDescent="0.2">
      <c r="A108" s="9">
        <f t="shared" si="21"/>
        <v>0</v>
      </c>
      <c r="B108" s="55">
        <f t="shared" si="28"/>
        <v>1</v>
      </c>
      <c r="C108" s="10" t="str">
        <f t="shared" si="22"/>
        <v/>
      </c>
      <c r="D108" s="10" t="str">
        <f t="shared" si="23"/>
        <v/>
      </c>
      <c r="E108" s="10" t="str">
        <f t="shared" si="24"/>
        <v/>
      </c>
      <c r="F108" s="8"/>
      <c r="G108" s="9">
        <f t="shared" si="19"/>
        <v>0</v>
      </c>
      <c r="H108" s="10">
        <f t="shared" si="20"/>
        <v>1</v>
      </c>
      <c r="I108" s="10">
        <f t="shared" si="27"/>
        <v>0</v>
      </c>
      <c r="J108" s="10">
        <f t="shared" si="25"/>
        <v>1</v>
      </c>
      <c r="K108" s="10">
        <f t="shared" si="26"/>
        <v>1</v>
      </c>
    </row>
    <row r="109" spans="1:11" x14ac:dyDescent="0.2">
      <c r="A109" s="9">
        <f t="shared" si="21"/>
        <v>0</v>
      </c>
      <c r="B109" s="55">
        <f t="shared" si="28"/>
        <v>1</v>
      </c>
      <c r="C109" s="10" t="str">
        <f t="shared" si="22"/>
        <v/>
      </c>
      <c r="D109" s="10" t="str">
        <f t="shared" si="23"/>
        <v/>
      </c>
      <c r="E109" s="10" t="str">
        <f t="shared" si="24"/>
        <v/>
      </c>
      <c r="F109" s="8"/>
      <c r="G109" s="9">
        <f t="shared" si="19"/>
        <v>0</v>
      </c>
      <c r="H109" s="10">
        <f t="shared" si="20"/>
        <v>1</v>
      </c>
      <c r="I109" s="10">
        <f t="shared" si="27"/>
        <v>0</v>
      </c>
      <c r="J109" s="10">
        <f t="shared" si="25"/>
        <v>1</v>
      </c>
      <c r="K109" s="10">
        <f t="shared" si="26"/>
        <v>1</v>
      </c>
    </row>
    <row r="110" spans="1:11" x14ac:dyDescent="0.2">
      <c r="A110" s="9">
        <f t="shared" si="21"/>
        <v>0</v>
      </c>
      <c r="B110" s="55">
        <f t="shared" si="28"/>
        <v>1</v>
      </c>
      <c r="C110" s="10" t="str">
        <f t="shared" si="22"/>
        <v/>
      </c>
      <c r="D110" s="10" t="str">
        <f t="shared" si="23"/>
        <v/>
      </c>
      <c r="E110" s="10" t="str">
        <f t="shared" si="24"/>
        <v/>
      </c>
      <c r="F110" s="8"/>
      <c r="G110" s="9">
        <f t="shared" si="19"/>
        <v>0</v>
      </c>
      <c r="H110" s="10">
        <f t="shared" si="20"/>
        <v>1</v>
      </c>
      <c r="I110" s="10">
        <f t="shared" si="27"/>
        <v>0</v>
      </c>
      <c r="J110" s="10">
        <f t="shared" si="25"/>
        <v>1</v>
      </c>
      <c r="K110" s="10">
        <f t="shared" si="26"/>
        <v>1</v>
      </c>
    </row>
    <row r="111" spans="1:11" x14ac:dyDescent="0.2">
      <c r="A111" s="9">
        <f t="shared" si="21"/>
        <v>0</v>
      </c>
      <c r="B111" s="55">
        <f t="shared" si="28"/>
        <v>1</v>
      </c>
      <c r="C111" s="10" t="str">
        <f t="shared" si="22"/>
        <v/>
      </c>
      <c r="D111" s="10" t="str">
        <f t="shared" si="23"/>
        <v/>
      </c>
      <c r="E111" s="10" t="str">
        <f t="shared" si="24"/>
        <v/>
      </c>
      <c r="F111" s="8"/>
      <c r="G111" s="9">
        <f t="shared" si="19"/>
        <v>0</v>
      </c>
      <c r="H111" s="10">
        <f t="shared" si="20"/>
        <v>1</v>
      </c>
      <c r="I111" s="10">
        <f t="shared" si="27"/>
        <v>0</v>
      </c>
      <c r="J111" s="10">
        <f t="shared" si="25"/>
        <v>1</v>
      </c>
      <c r="K111" s="10">
        <f t="shared" si="26"/>
        <v>1</v>
      </c>
    </row>
    <row r="112" spans="1:11" x14ac:dyDescent="0.2">
      <c r="A112" s="9">
        <f t="shared" si="21"/>
        <v>0</v>
      </c>
      <c r="B112" s="55">
        <f t="shared" si="28"/>
        <v>1</v>
      </c>
      <c r="C112" s="10" t="str">
        <f t="shared" si="22"/>
        <v/>
      </c>
      <c r="D112" s="10" t="str">
        <f t="shared" si="23"/>
        <v/>
      </c>
      <c r="E112" s="10" t="str">
        <f t="shared" si="24"/>
        <v/>
      </c>
      <c r="F112" s="8"/>
      <c r="G112" s="9">
        <f t="shared" si="19"/>
        <v>0</v>
      </c>
      <c r="H112" s="10">
        <f t="shared" si="20"/>
        <v>1</v>
      </c>
      <c r="I112" s="10">
        <f t="shared" si="27"/>
        <v>0</v>
      </c>
      <c r="J112" s="10">
        <f t="shared" si="25"/>
        <v>1</v>
      </c>
      <c r="K112" s="10">
        <f t="shared" si="26"/>
        <v>1</v>
      </c>
    </row>
    <row r="113" spans="1:11" x14ac:dyDescent="0.2">
      <c r="A113" s="9">
        <f t="shared" si="21"/>
        <v>0</v>
      </c>
      <c r="B113" s="55">
        <f t="shared" si="28"/>
        <v>1</v>
      </c>
      <c r="C113" s="10" t="str">
        <f t="shared" si="22"/>
        <v/>
      </c>
      <c r="D113" s="10" t="str">
        <f t="shared" si="23"/>
        <v/>
      </c>
      <c r="E113" s="10" t="str">
        <f t="shared" si="24"/>
        <v/>
      </c>
      <c r="F113" s="8"/>
      <c r="G113" s="9">
        <f t="shared" si="19"/>
        <v>0</v>
      </c>
      <c r="H113" s="10">
        <f t="shared" si="20"/>
        <v>1</v>
      </c>
      <c r="I113" s="10">
        <f t="shared" si="27"/>
        <v>0</v>
      </c>
      <c r="J113" s="10">
        <f t="shared" si="25"/>
        <v>1</v>
      </c>
      <c r="K113" s="10">
        <f t="shared" si="26"/>
        <v>1</v>
      </c>
    </row>
    <row r="114" spans="1:11" x14ac:dyDescent="0.2">
      <c r="A114" s="9">
        <f t="shared" si="21"/>
        <v>0</v>
      </c>
      <c r="B114" s="55">
        <f t="shared" si="28"/>
        <v>1</v>
      </c>
      <c r="C114" s="10" t="str">
        <f t="shared" si="22"/>
        <v/>
      </c>
      <c r="D114" s="10" t="str">
        <f t="shared" si="23"/>
        <v/>
      </c>
      <c r="E114" s="10" t="str">
        <f t="shared" si="24"/>
        <v/>
      </c>
      <c r="F114" s="8"/>
      <c r="G114" s="9">
        <f t="shared" si="19"/>
        <v>0</v>
      </c>
      <c r="H114" s="10">
        <f t="shared" si="20"/>
        <v>1</v>
      </c>
      <c r="I114" s="10">
        <f t="shared" si="27"/>
        <v>0</v>
      </c>
      <c r="J114" s="10">
        <f t="shared" si="25"/>
        <v>1</v>
      </c>
      <c r="K114" s="10">
        <f t="shared" si="26"/>
        <v>1</v>
      </c>
    </row>
    <row r="115" spans="1:11" x14ac:dyDescent="0.2">
      <c r="A115" s="9">
        <f t="shared" si="21"/>
        <v>0</v>
      </c>
      <c r="B115" s="55">
        <f t="shared" si="28"/>
        <v>1</v>
      </c>
      <c r="C115" s="10" t="str">
        <f t="shared" si="22"/>
        <v/>
      </c>
      <c r="D115" s="10" t="str">
        <f t="shared" si="23"/>
        <v/>
      </c>
      <c r="E115" s="10" t="str">
        <f t="shared" si="24"/>
        <v/>
      </c>
      <c r="F115" s="8"/>
      <c r="G115" s="9">
        <f t="shared" si="19"/>
        <v>0</v>
      </c>
      <c r="H115" s="10">
        <f t="shared" si="20"/>
        <v>1</v>
      </c>
      <c r="I115" s="10">
        <f t="shared" si="27"/>
        <v>0</v>
      </c>
      <c r="J115" s="10">
        <f t="shared" si="25"/>
        <v>1</v>
      </c>
      <c r="K115" s="10">
        <f t="shared" si="26"/>
        <v>1</v>
      </c>
    </row>
    <row r="116" spans="1:11" x14ac:dyDescent="0.2">
      <c r="A116" s="9">
        <f t="shared" si="21"/>
        <v>0</v>
      </c>
      <c r="B116" s="55">
        <f t="shared" si="28"/>
        <v>1</v>
      </c>
      <c r="C116" s="10" t="str">
        <f t="shared" si="22"/>
        <v/>
      </c>
      <c r="D116" s="10" t="str">
        <f t="shared" si="23"/>
        <v/>
      </c>
      <c r="E116" s="10" t="str">
        <f t="shared" si="24"/>
        <v/>
      </c>
      <c r="F116" s="8"/>
      <c r="G116" s="9">
        <f t="shared" si="19"/>
        <v>0</v>
      </c>
      <c r="H116" s="10">
        <f t="shared" si="20"/>
        <v>1</v>
      </c>
      <c r="I116" s="10">
        <f t="shared" si="27"/>
        <v>0</v>
      </c>
      <c r="J116" s="10">
        <f t="shared" si="25"/>
        <v>1</v>
      </c>
      <c r="K116" s="10">
        <f t="shared" si="26"/>
        <v>1</v>
      </c>
    </row>
    <row r="117" spans="1:11" x14ac:dyDescent="0.2">
      <c r="A117" s="9">
        <f t="shared" si="21"/>
        <v>0</v>
      </c>
      <c r="B117" s="55">
        <f t="shared" si="28"/>
        <v>1</v>
      </c>
      <c r="C117" s="10" t="str">
        <f t="shared" si="22"/>
        <v/>
      </c>
      <c r="D117" s="10" t="str">
        <f t="shared" si="23"/>
        <v/>
      </c>
      <c r="E117" s="10" t="str">
        <f t="shared" si="24"/>
        <v/>
      </c>
      <c r="F117" s="8"/>
      <c r="G117" s="9">
        <f t="shared" si="19"/>
        <v>0</v>
      </c>
      <c r="H117" s="10">
        <f t="shared" si="20"/>
        <v>1</v>
      </c>
      <c r="I117" s="10">
        <f t="shared" si="27"/>
        <v>0</v>
      </c>
      <c r="J117" s="10">
        <f t="shared" si="25"/>
        <v>1</v>
      </c>
      <c r="K117" s="10">
        <f t="shared" si="26"/>
        <v>1</v>
      </c>
    </row>
    <row r="118" spans="1:11" x14ac:dyDescent="0.2">
      <c r="A118" s="9">
        <f t="shared" si="21"/>
        <v>0</v>
      </c>
      <c r="B118" s="55">
        <f t="shared" si="28"/>
        <v>1</v>
      </c>
      <c r="C118" s="10" t="str">
        <f t="shared" si="22"/>
        <v/>
      </c>
      <c r="D118" s="10" t="str">
        <f t="shared" si="23"/>
        <v/>
      </c>
      <c r="E118" s="10" t="str">
        <f t="shared" si="24"/>
        <v/>
      </c>
      <c r="F118" s="8"/>
      <c r="G118" s="9">
        <f t="shared" si="19"/>
        <v>0</v>
      </c>
      <c r="H118" s="10">
        <f t="shared" si="20"/>
        <v>1</v>
      </c>
      <c r="I118" s="10">
        <f t="shared" si="27"/>
        <v>0</v>
      </c>
      <c r="J118" s="10">
        <f t="shared" si="25"/>
        <v>1</v>
      </c>
      <c r="K118" s="10">
        <f t="shared" si="26"/>
        <v>1</v>
      </c>
    </row>
    <row r="119" spans="1:11" x14ac:dyDescent="0.2">
      <c r="A119" s="9">
        <f t="shared" si="21"/>
        <v>0</v>
      </c>
      <c r="B119" s="55">
        <f t="shared" si="28"/>
        <v>1</v>
      </c>
      <c r="C119" s="10" t="str">
        <f t="shared" si="22"/>
        <v/>
      </c>
      <c r="D119" s="10" t="str">
        <f t="shared" si="23"/>
        <v/>
      </c>
      <c r="E119" s="10" t="str">
        <f t="shared" si="24"/>
        <v/>
      </c>
      <c r="F119" s="8"/>
      <c r="G119" s="9">
        <f t="shared" si="19"/>
        <v>0</v>
      </c>
      <c r="H119" s="10">
        <f t="shared" si="20"/>
        <v>1</v>
      </c>
      <c r="I119" s="10">
        <f t="shared" si="27"/>
        <v>0</v>
      </c>
      <c r="J119" s="10">
        <f t="shared" si="25"/>
        <v>1</v>
      </c>
      <c r="K119" s="10">
        <f t="shared" si="26"/>
        <v>1</v>
      </c>
    </row>
    <row r="120" spans="1:11" x14ac:dyDescent="0.2">
      <c r="A120" s="9">
        <f t="shared" si="21"/>
        <v>0</v>
      </c>
      <c r="B120" s="55">
        <f t="shared" si="28"/>
        <v>1</v>
      </c>
      <c r="C120" s="10" t="str">
        <f t="shared" si="22"/>
        <v/>
      </c>
      <c r="D120" s="10" t="str">
        <f t="shared" si="23"/>
        <v/>
      </c>
      <c r="E120" s="10" t="str">
        <f t="shared" si="24"/>
        <v/>
      </c>
      <c r="F120" s="8"/>
      <c r="G120" s="9">
        <f t="shared" si="19"/>
        <v>0</v>
      </c>
      <c r="H120" s="10">
        <f t="shared" si="20"/>
        <v>1</v>
      </c>
      <c r="I120" s="10">
        <f t="shared" si="27"/>
        <v>0</v>
      </c>
      <c r="J120" s="10">
        <f t="shared" si="25"/>
        <v>1</v>
      </c>
      <c r="K120" s="10">
        <f t="shared" si="26"/>
        <v>1</v>
      </c>
    </row>
    <row r="121" spans="1:11" x14ac:dyDescent="0.2">
      <c r="A121" s="9">
        <f t="shared" si="21"/>
        <v>0</v>
      </c>
      <c r="B121" s="55">
        <f t="shared" si="28"/>
        <v>1</v>
      </c>
      <c r="C121" s="10" t="str">
        <f t="shared" si="22"/>
        <v/>
      </c>
      <c r="D121" s="10" t="str">
        <f t="shared" si="23"/>
        <v/>
      </c>
      <c r="E121" s="10" t="str">
        <f t="shared" si="24"/>
        <v/>
      </c>
      <c r="F121" s="8"/>
      <c r="G121" s="9">
        <f t="shared" si="19"/>
        <v>0</v>
      </c>
      <c r="H121" s="10">
        <f t="shared" si="20"/>
        <v>1</v>
      </c>
      <c r="I121" s="10">
        <f t="shared" si="27"/>
        <v>0</v>
      </c>
      <c r="J121" s="10">
        <f t="shared" si="25"/>
        <v>1</v>
      </c>
      <c r="K121" s="10">
        <f t="shared" si="26"/>
        <v>1</v>
      </c>
    </row>
    <row r="122" spans="1:11" x14ac:dyDescent="0.2">
      <c r="A122" s="9">
        <f t="shared" si="21"/>
        <v>0</v>
      </c>
      <c r="B122" s="55">
        <f t="shared" si="28"/>
        <v>1</v>
      </c>
      <c r="C122" s="10" t="str">
        <f t="shared" si="22"/>
        <v/>
      </c>
      <c r="D122" s="10" t="str">
        <f t="shared" si="23"/>
        <v/>
      </c>
      <c r="E122" s="10" t="str">
        <f t="shared" si="24"/>
        <v/>
      </c>
      <c r="F122" s="8"/>
      <c r="G122" s="9">
        <f t="shared" si="19"/>
        <v>0</v>
      </c>
      <c r="H122" s="10">
        <f t="shared" si="20"/>
        <v>1</v>
      </c>
      <c r="I122" s="10">
        <f t="shared" si="27"/>
        <v>0</v>
      </c>
      <c r="J122" s="10">
        <f t="shared" si="25"/>
        <v>1</v>
      </c>
      <c r="K122" s="10">
        <f t="shared" si="26"/>
        <v>1</v>
      </c>
    </row>
    <row r="123" spans="1:11" x14ac:dyDescent="0.2">
      <c r="A123" s="9">
        <f t="shared" si="21"/>
        <v>0</v>
      </c>
      <c r="B123" s="55">
        <f t="shared" si="28"/>
        <v>1</v>
      </c>
      <c r="C123" s="10" t="str">
        <f t="shared" si="22"/>
        <v/>
      </c>
      <c r="D123" s="10" t="str">
        <f t="shared" si="23"/>
        <v/>
      </c>
      <c r="E123" s="10" t="str">
        <f t="shared" si="24"/>
        <v/>
      </c>
      <c r="F123" s="8"/>
      <c r="G123" s="9">
        <f t="shared" si="19"/>
        <v>0</v>
      </c>
      <c r="H123" s="10">
        <f t="shared" si="20"/>
        <v>1</v>
      </c>
      <c r="I123" s="10">
        <f t="shared" si="27"/>
        <v>0</v>
      </c>
      <c r="J123" s="10">
        <f t="shared" si="25"/>
        <v>1</v>
      </c>
      <c r="K123" s="10">
        <f t="shared" si="26"/>
        <v>1</v>
      </c>
    </row>
    <row r="124" spans="1:11" x14ac:dyDescent="0.2">
      <c r="A124" s="9">
        <f t="shared" si="21"/>
        <v>0</v>
      </c>
      <c r="B124" s="55">
        <f t="shared" si="28"/>
        <v>1</v>
      </c>
      <c r="C124" s="10" t="str">
        <f t="shared" si="22"/>
        <v/>
      </c>
      <c r="D124" s="10" t="str">
        <f t="shared" si="23"/>
        <v/>
      </c>
      <c r="E124" s="10" t="str">
        <f t="shared" si="24"/>
        <v/>
      </c>
      <c r="F124" s="8"/>
      <c r="G124" s="9">
        <f t="shared" si="19"/>
        <v>0</v>
      </c>
      <c r="H124" s="10">
        <f t="shared" si="20"/>
        <v>1</v>
      </c>
      <c r="I124" s="10">
        <f t="shared" si="27"/>
        <v>0</v>
      </c>
      <c r="J124" s="10">
        <f t="shared" si="25"/>
        <v>1</v>
      </c>
      <c r="K124" s="10">
        <f t="shared" si="26"/>
        <v>1</v>
      </c>
    </row>
    <row r="125" spans="1:11" x14ac:dyDescent="0.2">
      <c r="A125" s="9">
        <f t="shared" si="21"/>
        <v>0</v>
      </c>
      <c r="B125" s="55">
        <f t="shared" si="28"/>
        <v>1</v>
      </c>
      <c r="C125" s="10" t="str">
        <f t="shared" si="22"/>
        <v/>
      </c>
      <c r="D125" s="10" t="str">
        <f t="shared" si="23"/>
        <v/>
      </c>
      <c r="E125" s="10" t="str">
        <f t="shared" si="24"/>
        <v/>
      </c>
      <c r="F125" s="8"/>
      <c r="G125" s="9">
        <f t="shared" si="19"/>
        <v>0</v>
      </c>
      <c r="H125" s="10">
        <f t="shared" si="20"/>
        <v>1</v>
      </c>
      <c r="I125" s="10">
        <f t="shared" si="27"/>
        <v>0</v>
      </c>
      <c r="J125" s="10">
        <f t="shared" si="25"/>
        <v>1</v>
      </c>
      <c r="K125" s="10">
        <f t="shared" si="26"/>
        <v>1</v>
      </c>
    </row>
    <row r="126" spans="1:11" x14ac:dyDescent="0.2">
      <c r="A126" s="9">
        <f t="shared" si="21"/>
        <v>0</v>
      </c>
      <c r="B126" s="55">
        <f t="shared" si="28"/>
        <v>1</v>
      </c>
      <c r="C126" s="10" t="str">
        <f t="shared" si="22"/>
        <v/>
      </c>
      <c r="D126" s="10" t="str">
        <f t="shared" si="23"/>
        <v/>
      </c>
      <c r="E126" s="10" t="str">
        <f t="shared" si="24"/>
        <v/>
      </c>
      <c r="F126" s="8"/>
      <c r="G126" s="9">
        <f t="shared" si="19"/>
        <v>0</v>
      </c>
      <c r="H126" s="10">
        <f t="shared" si="20"/>
        <v>1</v>
      </c>
      <c r="I126" s="10">
        <f t="shared" si="27"/>
        <v>0</v>
      </c>
      <c r="J126" s="10">
        <f t="shared" si="25"/>
        <v>1</v>
      </c>
      <c r="K126" s="10">
        <f t="shared" si="26"/>
        <v>1</v>
      </c>
    </row>
    <row r="127" spans="1:11" x14ac:dyDescent="0.2">
      <c r="A127" s="9">
        <f t="shared" si="21"/>
        <v>0</v>
      </c>
      <c r="B127" s="55">
        <f t="shared" si="28"/>
        <v>1</v>
      </c>
      <c r="C127" s="10" t="str">
        <f t="shared" si="22"/>
        <v/>
      </c>
      <c r="D127" s="10" t="str">
        <f t="shared" si="23"/>
        <v/>
      </c>
      <c r="E127" s="10" t="str">
        <f t="shared" si="24"/>
        <v/>
      </c>
      <c r="F127" s="8"/>
      <c r="G127" s="9">
        <f t="shared" si="19"/>
        <v>0</v>
      </c>
      <c r="H127" s="10">
        <f t="shared" si="20"/>
        <v>1</v>
      </c>
      <c r="I127" s="10">
        <f t="shared" si="27"/>
        <v>0</v>
      </c>
      <c r="J127" s="10">
        <f t="shared" si="25"/>
        <v>1</v>
      </c>
      <c r="K127" s="10">
        <f t="shared" si="26"/>
        <v>1</v>
      </c>
    </row>
    <row r="128" spans="1:11" x14ac:dyDescent="0.2">
      <c r="A128" s="9">
        <f t="shared" si="21"/>
        <v>0</v>
      </c>
      <c r="B128" s="55">
        <f t="shared" si="28"/>
        <v>1</v>
      </c>
      <c r="C128" s="10" t="str">
        <f t="shared" si="22"/>
        <v/>
      </c>
      <c r="D128" s="10" t="str">
        <f t="shared" si="23"/>
        <v/>
      </c>
      <c r="E128" s="10" t="str">
        <f t="shared" si="24"/>
        <v/>
      </c>
      <c r="F128" s="8"/>
      <c r="G128" s="9">
        <f t="shared" si="19"/>
        <v>0</v>
      </c>
      <c r="H128" s="10">
        <f t="shared" si="20"/>
        <v>1</v>
      </c>
      <c r="I128" s="10">
        <f t="shared" si="27"/>
        <v>0</v>
      </c>
      <c r="J128" s="10">
        <f t="shared" si="25"/>
        <v>1</v>
      </c>
      <c r="K128" s="10">
        <f t="shared" si="26"/>
        <v>1</v>
      </c>
    </row>
    <row r="129" spans="1:11" x14ac:dyDescent="0.2">
      <c r="A129" s="9">
        <f t="shared" si="21"/>
        <v>0</v>
      </c>
      <c r="B129" s="55">
        <f t="shared" si="28"/>
        <v>1</v>
      </c>
      <c r="C129" s="10" t="str">
        <f t="shared" si="22"/>
        <v/>
      </c>
      <c r="D129" s="10" t="str">
        <f t="shared" si="23"/>
        <v/>
      </c>
      <c r="E129" s="10" t="str">
        <f t="shared" si="24"/>
        <v/>
      </c>
      <c r="F129" s="8"/>
      <c r="G129" s="9">
        <f t="shared" si="19"/>
        <v>0</v>
      </c>
      <c r="H129" s="10">
        <f t="shared" si="20"/>
        <v>1</v>
      </c>
      <c r="I129" s="10">
        <f t="shared" si="27"/>
        <v>0</v>
      </c>
      <c r="J129" s="10">
        <f t="shared" si="25"/>
        <v>1</v>
      </c>
      <c r="K129" s="10">
        <f t="shared" si="26"/>
        <v>1</v>
      </c>
    </row>
    <row r="130" spans="1:11" x14ac:dyDescent="0.2">
      <c r="A130" s="9">
        <f t="shared" si="21"/>
        <v>0</v>
      </c>
      <c r="B130" s="55">
        <f t="shared" si="28"/>
        <v>1</v>
      </c>
      <c r="C130" s="10" t="str">
        <f t="shared" si="22"/>
        <v/>
      </c>
      <c r="D130" s="10" t="str">
        <f t="shared" si="23"/>
        <v/>
      </c>
      <c r="E130" s="10" t="str">
        <f t="shared" si="24"/>
        <v/>
      </c>
      <c r="F130" s="8"/>
      <c r="G130" s="9">
        <f t="shared" si="19"/>
        <v>0</v>
      </c>
      <c r="H130" s="10">
        <f t="shared" si="20"/>
        <v>1</v>
      </c>
      <c r="I130" s="10">
        <f t="shared" si="27"/>
        <v>0</v>
      </c>
      <c r="J130" s="10">
        <f t="shared" si="25"/>
        <v>1</v>
      </c>
      <c r="K130" s="10">
        <f t="shared" si="26"/>
        <v>1</v>
      </c>
    </row>
    <row r="131" spans="1:11" x14ac:dyDescent="0.2">
      <c r="A131" s="9">
        <f t="shared" si="21"/>
        <v>0</v>
      </c>
      <c r="B131" s="55">
        <f t="shared" si="28"/>
        <v>1</v>
      </c>
      <c r="C131" s="10" t="str">
        <f t="shared" si="22"/>
        <v/>
      </c>
      <c r="D131" s="10" t="str">
        <f t="shared" si="23"/>
        <v/>
      </c>
      <c r="E131" s="10" t="str">
        <f t="shared" si="24"/>
        <v/>
      </c>
      <c r="F131" s="8"/>
      <c r="G131" s="9">
        <f t="shared" si="19"/>
        <v>0</v>
      </c>
      <c r="H131" s="10">
        <f t="shared" si="20"/>
        <v>1</v>
      </c>
      <c r="I131" s="10">
        <f t="shared" si="27"/>
        <v>0</v>
      </c>
      <c r="J131" s="10">
        <f t="shared" si="25"/>
        <v>1</v>
      </c>
      <c r="K131" s="10">
        <f t="shared" si="26"/>
        <v>1</v>
      </c>
    </row>
    <row r="132" spans="1:11" x14ac:dyDescent="0.2">
      <c r="A132" s="9">
        <f t="shared" si="21"/>
        <v>0</v>
      </c>
      <c r="B132" s="55">
        <f t="shared" si="28"/>
        <v>1</v>
      </c>
      <c r="C132" s="10" t="str">
        <f t="shared" si="22"/>
        <v/>
      </c>
      <c r="D132" s="10" t="str">
        <f t="shared" si="23"/>
        <v/>
      </c>
      <c r="E132" s="10" t="str">
        <f t="shared" si="24"/>
        <v/>
      </c>
      <c r="F132" s="8"/>
      <c r="G132" s="9">
        <f t="shared" si="19"/>
        <v>0</v>
      </c>
      <c r="H132" s="10">
        <f t="shared" si="20"/>
        <v>1</v>
      </c>
      <c r="I132" s="10">
        <f t="shared" si="27"/>
        <v>0</v>
      </c>
      <c r="J132" s="10">
        <f t="shared" si="25"/>
        <v>1</v>
      </c>
      <c r="K132" s="10">
        <f t="shared" si="26"/>
        <v>1</v>
      </c>
    </row>
    <row r="133" spans="1:11" x14ac:dyDescent="0.2">
      <c r="A133" s="9">
        <f t="shared" si="21"/>
        <v>0</v>
      </c>
      <c r="B133" s="55">
        <f t="shared" si="28"/>
        <v>1</v>
      </c>
      <c r="C133" s="10" t="str">
        <f t="shared" si="22"/>
        <v/>
      </c>
      <c r="D133" s="10" t="str">
        <f t="shared" si="23"/>
        <v/>
      </c>
      <c r="E133" s="10" t="str">
        <f t="shared" si="24"/>
        <v/>
      </c>
      <c r="F133" s="8"/>
      <c r="G133" s="9">
        <f t="shared" si="19"/>
        <v>0</v>
      </c>
      <c r="H133" s="10">
        <f t="shared" si="20"/>
        <v>1</v>
      </c>
      <c r="I133" s="10">
        <f t="shared" si="27"/>
        <v>0</v>
      </c>
      <c r="J133" s="10">
        <f t="shared" si="25"/>
        <v>1</v>
      </c>
      <c r="K133" s="10">
        <f t="shared" si="26"/>
        <v>1</v>
      </c>
    </row>
    <row r="134" spans="1:11" x14ac:dyDescent="0.2">
      <c r="A134" s="9">
        <f t="shared" si="21"/>
        <v>0</v>
      </c>
      <c r="B134" s="55">
        <f t="shared" si="28"/>
        <v>1</v>
      </c>
      <c r="C134" s="10" t="str">
        <f t="shared" si="22"/>
        <v/>
      </c>
      <c r="D134" s="10" t="str">
        <f t="shared" si="23"/>
        <v/>
      </c>
      <c r="E134" s="10" t="str">
        <f t="shared" si="24"/>
        <v/>
      </c>
      <c r="F134" s="8"/>
      <c r="G134" s="9">
        <f t="shared" si="19"/>
        <v>0</v>
      </c>
      <c r="H134" s="10">
        <f t="shared" si="20"/>
        <v>1</v>
      </c>
      <c r="I134" s="10">
        <f t="shared" si="27"/>
        <v>0</v>
      </c>
      <c r="J134" s="10">
        <f t="shared" si="25"/>
        <v>1</v>
      </c>
      <c r="K134" s="10">
        <f t="shared" si="26"/>
        <v>1</v>
      </c>
    </row>
    <row r="135" spans="1:11" x14ac:dyDescent="0.2">
      <c r="A135" s="9">
        <f t="shared" si="21"/>
        <v>0</v>
      </c>
      <c r="B135" s="55">
        <f t="shared" si="28"/>
        <v>1</v>
      </c>
      <c r="C135" s="10" t="str">
        <f t="shared" si="22"/>
        <v/>
      </c>
      <c r="D135" s="10" t="str">
        <f t="shared" si="23"/>
        <v/>
      </c>
      <c r="E135" s="10" t="str">
        <f t="shared" si="24"/>
        <v/>
      </c>
      <c r="F135" s="8"/>
      <c r="G135" s="9">
        <f t="shared" ref="G135:G152" si="29">IF(G134&lt;K$3,G134+1,G134)</f>
        <v>0</v>
      </c>
      <c r="H135" s="10">
        <f t="shared" ref="H135:H152" si="30">IF($C$3&lt;&gt;"go",H134,IF($A135=$A134+1,IF($E$3&lt;=A135,MROUND($B$3*H134*(1-$K$1),1),H135),H134))</f>
        <v>1</v>
      </c>
      <c r="I135" s="10">
        <f t="shared" si="27"/>
        <v>0</v>
      </c>
      <c r="J135" s="10">
        <f t="shared" si="25"/>
        <v>1</v>
      </c>
      <c r="K135" s="10">
        <f t="shared" si="26"/>
        <v>1</v>
      </c>
    </row>
    <row r="136" spans="1:11" x14ac:dyDescent="0.2">
      <c r="A136" s="9">
        <f t="shared" ref="A136:A152" si="31">IF(K135&gt;8*10^9,"",IF(A135&lt;E$3,A135+1,A135))</f>
        <v>0</v>
      </c>
      <c r="B136" s="55">
        <f t="shared" si="28"/>
        <v>1</v>
      </c>
      <c r="C136" s="10" t="str">
        <f t="shared" ref="C136:C152" si="32">IF($B$3=0,"",IF(C135&gt;=8*10^9/$B$3,"",IF(C$3="",C134,IF(A136=A135+1,C135+B134,C135))))</f>
        <v/>
      </c>
      <c r="D136" s="10" t="str">
        <f t="shared" ref="D136:D152" si="33">IF($B$3=0,"",IF(D135&gt;=8*10^9/$B$3,"",IF(C$3="",1,IF(A136=A135+1,MROUND(D135+B136-B134,1),D135))))</f>
        <v/>
      </c>
      <c r="E136" s="10" t="str">
        <f t="shared" ref="E136:E152" si="34">IF($B$3=0,"",IF(E135&gt;=8*10^9/$B$3,"",IF($C$3="",1,IF(A136=A135+1,MROUND(E135+B136,1),E135))))</f>
        <v/>
      </c>
      <c r="F136" s="8"/>
      <c r="G136" s="9">
        <f t="shared" si="29"/>
        <v>0</v>
      </c>
      <c r="H136" s="10">
        <f t="shared" si="30"/>
        <v>1</v>
      </c>
      <c r="I136" s="10">
        <f t="shared" si="27"/>
        <v>0</v>
      </c>
      <c r="J136" s="10">
        <f t="shared" ref="J136:J152" si="35">IF($C$3="",1,IF(J135+H136-H134&lt;0,0,IF(A136=A135+1,MROUND(J135+H136-H134,1),J135)))</f>
        <v>1</v>
      </c>
      <c r="K136" s="10">
        <f t="shared" ref="K136:K152" si="36">IF($C$3="",1,IF(A136=A135+1,MROUND(K135+H136,1),K135))</f>
        <v>1</v>
      </c>
    </row>
    <row r="137" spans="1:11" x14ac:dyDescent="0.2">
      <c r="A137" s="9">
        <f t="shared" si="31"/>
        <v>0</v>
      </c>
      <c r="B137" s="55">
        <f t="shared" si="28"/>
        <v>1</v>
      </c>
      <c r="C137" s="10" t="str">
        <f t="shared" si="32"/>
        <v/>
      </c>
      <c r="D137" s="10" t="str">
        <f t="shared" si="33"/>
        <v/>
      </c>
      <c r="E137" s="10" t="str">
        <f t="shared" si="34"/>
        <v/>
      </c>
      <c r="F137" s="8"/>
      <c r="G137" s="9">
        <f t="shared" si="29"/>
        <v>0</v>
      </c>
      <c r="H137" s="10">
        <f t="shared" si="30"/>
        <v>1</v>
      </c>
      <c r="I137" s="10">
        <f t="shared" ref="I137:I152" si="37">IF($C$3="",I135,IF($A137=$A136+1,H135+I136,I136))</f>
        <v>0</v>
      </c>
      <c r="J137" s="10">
        <f t="shared" si="35"/>
        <v>1</v>
      </c>
      <c r="K137" s="10">
        <f t="shared" si="36"/>
        <v>1</v>
      </c>
    </row>
    <row r="138" spans="1:11" x14ac:dyDescent="0.2">
      <c r="A138" s="9">
        <f t="shared" si="31"/>
        <v>0</v>
      </c>
      <c r="B138" s="55">
        <f t="shared" si="28"/>
        <v>1</v>
      </c>
      <c r="C138" s="10" t="str">
        <f t="shared" si="32"/>
        <v/>
      </c>
      <c r="D138" s="10" t="str">
        <f t="shared" si="33"/>
        <v/>
      </c>
      <c r="E138" s="10" t="str">
        <f t="shared" si="34"/>
        <v/>
      </c>
      <c r="F138" s="8"/>
      <c r="G138" s="9">
        <f t="shared" si="29"/>
        <v>0</v>
      </c>
      <c r="H138" s="10">
        <f t="shared" si="30"/>
        <v>1</v>
      </c>
      <c r="I138" s="10">
        <f t="shared" si="37"/>
        <v>0</v>
      </c>
      <c r="J138" s="10">
        <f t="shared" si="35"/>
        <v>1</v>
      </c>
      <c r="K138" s="10">
        <f t="shared" si="36"/>
        <v>1</v>
      </c>
    </row>
    <row r="139" spans="1:11" x14ac:dyDescent="0.2">
      <c r="A139" s="9">
        <f t="shared" si="31"/>
        <v>0</v>
      </c>
      <c r="B139" s="55">
        <f t="shared" si="28"/>
        <v>1</v>
      </c>
      <c r="C139" s="10" t="str">
        <f t="shared" si="32"/>
        <v/>
      </c>
      <c r="D139" s="10" t="str">
        <f t="shared" si="33"/>
        <v/>
      </c>
      <c r="E139" s="10" t="str">
        <f t="shared" si="34"/>
        <v/>
      </c>
      <c r="F139" s="8"/>
      <c r="G139" s="9">
        <f t="shared" si="29"/>
        <v>0</v>
      </c>
      <c r="H139" s="10">
        <f t="shared" si="30"/>
        <v>1</v>
      </c>
      <c r="I139" s="10">
        <f t="shared" si="37"/>
        <v>0</v>
      </c>
      <c r="J139" s="10">
        <f t="shared" si="35"/>
        <v>1</v>
      </c>
      <c r="K139" s="10">
        <f t="shared" si="36"/>
        <v>1</v>
      </c>
    </row>
    <row r="140" spans="1:11" x14ac:dyDescent="0.2">
      <c r="A140" s="9">
        <f t="shared" si="31"/>
        <v>0</v>
      </c>
      <c r="B140" s="55">
        <f t="shared" si="28"/>
        <v>1</v>
      </c>
      <c r="C140" s="10" t="str">
        <f t="shared" si="32"/>
        <v/>
      </c>
      <c r="D140" s="10" t="str">
        <f t="shared" si="33"/>
        <v/>
      </c>
      <c r="E140" s="10" t="str">
        <f t="shared" si="34"/>
        <v/>
      </c>
      <c r="F140" s="8"/>
      <c r="G140" s="9">
        <f t="shared" si="29"/>
        <v>0</v>
      </c>
      <c r="H140" s="10">
        <f t="shared" si="30"/>
        <v>1</v>
      </c>
      <c r="I140" s="10">
        <f t="shared" si="37"/>
        <v>0</v>
      </c>
      <c r="J140" s="10">
        <f t="shared" si="35"/>
        <v>1</v>
      </c>
      <c r="K140" s="10">
        <f t="shared" si="36"/>
        <v>1</v>
      </c>
    </row>
    <row r="141" spans="1:11" x14ac:dyDescent="0.2">
      <c r="A141" s="9">
        <f t="shared" si="31"/>
        <v>0</v>
      </c>
      <c r="B141" s="55">
        <f t="shared" si="28"/>
        <v>1</v>
      </c>
      <c r="C141" s="10" t="str">
        <f t="shared" si="32"/>
        <v/>
      </c>
      <c r="D141" s="10" t="str">
        <f t="shared" si="33"/>
        <v/>
      </c>
      <c r="E141" s="10" t="str">
        <f t="shared" si="34"/>
        <v/>
      </c>
      <c r="F141" s="8"/>
      <c r="G141" s="9">
        <f t="shared" si="29"/>
        <v>0</v>
      </c>
      <c r="H141" s="10">
        <f t="shared" si="30"/>
        <v>1</v>
      </c>
      <c r="I141" s="10">
        <f t="shared" si="37"/>
        <v>0</v>
      </c>
      <c r="J141" s="10">
        <f t="shared" si="35"/>
        <v>1</v>
      </c>
      <c r="K141" s="10">
        <f t="shared" si="36"/>
        <v>1</v>
      </c>
    </row>
    <row r="142" spans="1:11" x14ac:dyDescent="0.2">
      <c r="A142" s="9">
        <f t="shared" si="31"/>
        <v>0</v>
      </c>
      <c r="B142" s="55">
        <f t="shared" si="28"/>
        <v>1</v>
      </c>
      <c r="C142" s="10" t="str">
        <f t="shared" si="32"/>
        <v/>
      </c>
      <c r="D142" s="10" t="str">
        <f t="shared" si="33"/>
        <v/>
      </c>
      <c r="E142" s="10" t="str">
        <f t="shared" si="34"/>
        <v/>
      </c>
      <c r="F142" s="8"/>
      <c r="G142" s="9">
        <f t="shared" si="29"/>
        <v>0</v>
      </c>
      <c r="H142" s="10">
        <f t="shared" si="30"/>
        <v>1</v>
      </c>
      <c r="I142" s="10">
        <f t="shared" si="37"/>
        <v>0</v>
      </c>
      <c r="J142" s="10">
        <f t="shared" si="35"/>
        <v>1</v>
      </c>
      <c r="K142" s="10">
        <f t="shared" si="36"/>
        <v>1</v>
      </c>
    </row>
    <row r="143" spans="1:11" x14ac:dyDescent="0.2">
      <c r="A143" s="9">
        <f t="shared" si="31"/>
        <v>0</v>
      </c>
      <c r="B143" s="55">
        <f t="shared" si="28"/>
        <v>1</v>
      </c>
      <c r="C143" s="10" t="str">
        <f t="shared" si="32"/>
        <v/>
      </c>
      <c r="D143" s="10" t="str">
        <f t="shared" si="33"/>
        <v/>
      </c>
      <c r="E143" s="10" t="str">
        <f t="shared" si="34"/>
        <v/>
      </c>
      <c r="F143" s="8"/>
      <c r="G143" s="9">
        <f t="shared" si="29"/>
        <v>0</v>
      </c>
      <c r="H143" s="10">
        <f t="shared" si="30"/>
        <v>1</v>
      </c>
      <c r="I143" s="10">
        <f t="shared" si="37"/>
        <v>0</v>
      </c>
      <c r="J143" s="10">
        <f t="shared" si="35"/>
        <v>1</v>
      </c>
      <c r="K143" s="10">
        <f t="shared" si="36"/>
        <v>1</v>
      </c>
    </row>
    <row r="144" spans="1:11" x14ac:dyDescent="0.2">
      <c r="A144" s="9">
        <f t="shared" si="31"/>
        <v>0</v>
      </c>
      <c r="B144" s="55">
        <f t="shared" si="28"/>
        <v>1</v>
      </c>
      <c r="C144" s="10" t="str">
        <f t="shared" si="32"/>
        <v/>
      </c>
      <c r="D144" s="10" t="str">
        <f t="shared" si="33"/>
        <v/>
      </c>
      <c r="E144" s="10" t="str">
        <f t="shared" si="34"/>
        <v/>
      </c>
      <c r="F144" s="8"/>
      <c r="G144" s="9">
        <f t="shared" si="29"/>
        <v>0</v>
      </c>
      <c r="H144" s="10">
        <f t="shared" si="30"/>
        <v>1</v>
      </c>
      <c r="I144" s="10">
        <f t="shared" si="37"/>
        <v>0</v>
      </c>
      <c r="J144" s="10">
        <f t="shared" si="35"/>
        <v>1</v>
      </c>
      <c r="K144" s="10">
        <f t="shared" si="36"/>
        <v>1</v>
      </c>
    </row>
    <row r="145" spans="1:11" x14ac:dyDescent="0.2">
      <c r="A145" s="9">
        <f t="shared" si="31"/>
        <v>0</v>
      </c>
      <c r="B145" s="55">
        <f t="shared" ref="B145:B152" si="38">IF(B$3=0,B$6*B144,IF(B144&gt;=8*10^9/B$3,"",IF(C$3&lt;&gt;"go",B144,IF(A145=A144+1,IF($E$3&lt;=A145,MROUND(B$3*B144,1),B145),B144))))</f>
        <v>1</v>
      </c>
      <c r="C145" s="10" t="str">
        <f t="shared" si="32"/>
        <v/>
      </c>
      <c r="D145" s="10" t="str">
        <f t="shared" si="33"/>
        <v/>
      </c>
      <c r="E145" s="10" t="str">
        <f t="shared" si="34"/>
        <v/>
      </c>
      <c r="F145" s="8"/>
      <c r="G145" s="9">
        <f t="shared" si="29"/>
        <v>0</v>
      </c>
      <c r="H145" s="10">
        <f t="shared" si="30"/>
        <v>1</v>
      </c>
      <c r="I145" s="10">
        <f t="shared" si="37"/>
        <v>0</v>
      </c>
      <c r="J145" s="10">
        <f t="shared" si="35"/>
        <v>1</v>
      </c>
      <c r="K145" s="10">
        <f t="shared" si="36"/>
        <v>1</v>
      </c>
    </row>
    <row r="146" spans="1:11" x14ac:dyDescent="0.2">
      <c r="A146" s="9">
        <f t="shared" si="31"/>
        <v>0</v>
      </c>
      <c r="B146" s="55">
        <f t="shared" si="38"/>
        <v>1</v>
      </c>
      <c r="C146" s="10" t="str">
        <f t="shared" si="32"/>
        <v/>
      </c>
      <c r="D146" s="10" t="str">
        <f t="shared" si="33"/>
        <v/>
      </c>
      <c r="E146" s="10" t="str">
        <f t="shared" si="34"/>
        <v/>
      </c>
      <c r="F146" s="8"/>
      <c r="G146" s="9">
        <f t="shared" si="29"/>
        <v>0</v>
      </c>
      <c r="H146" s="10">
        <f t="shared" si="30"/>
        <v>1</v>
      </c>
      <c r="I146" s="10">
        <f t="shared" si="37"/>
        <v>0</v>
      </c>
      <c r="J146" s="10">
        <f t="shared" si="35"/>
        <v>1</v>
      </c>
      <c r="K146" s="10">
        <f t="shared" si="36"/>
        <v>1</v>
      </c>
    </row>
    <row r="147" spans="1:11" x14ac:dyDescent="0.2">
      <c r="A147" s="9">
        <f t="shared" si="31"/>
        <v>0</v>
      </c>
      <c r="B147" s="55">
        <f t="shared" si="38"/>
        <v>1</v>
      </c>
      <c r="C147" s="10" t="str">
        <f t="shared" si="32"/>
        <v/>
      </c>
      <c r="D147" s="10" t="str">
        <f t="shared" si="33"/>
        <v/>
      </c>
      <c r="E147" s="10" t="str">
        <f t="shared" si="34"/>
        <v/>
      </c>
      <c r="F147" s="8"/>
      <c r="G147" s="9">
        <f t="shared" si="29"/>
        <v>0</v>
      </c>
      <c r="H147" s="10">
        <f t="shared" si="30"/>
        <v>1</v>
      </c>
      <c r="I147" s="10">
        <f t="shared" si="37"/>
        <v>0</v>
      </c>
      <c r="J147" s="10">
        <f t="shared" si="35"/>
        <v>1</v>
      </c>
      <c r="K147" s="10">
        <f t="shared" si="36"/>
        <v>1</v>
      </c>
    </row>
    <row r="148" spans="1:11" x14ac:dyDescent="0.2">
      <c r="A148" s="9">
        <f t="shared" si="31"/>
        <v>0</v>
      </c>
      <c r="B148" s="55">
        <f t="shared" si="38"/>
        <v>1</v>
      </c>
      <c r="C148" s="10" t="str">
        <f t="shared" si="32"/>
        <v/>
      </c>
      <c r="D148" s="10" t="str">
        <f t="shared" si="33"/>
        <v/>
      </c>
      <c r="E148" s="10" t="str">
        <f t="shared" si="34"/>
        <v/>
      </c>
      <c r="F148" s="8"/>
      <c r="G148" s="9">
        <f t="shared" si="29"/>
        <v>0</v>
      </c>
      <c r="H148" s="10">
        <f t="shared" si="30"/>
        <v>1</v>
      </c>
      <c r="I148" s="10">
        <f t="shared" si="37"/>
        <v>0</v>
      </c>
      <c r="J148" s="10">
        <f t="shared" si="35"/>
        <v>1</v>
      </c>
      <c r="K148" s="10">
        <f t="shared" si="36"/>
        <v>1</v>
      </c>
    </row>
    <row r="149" spans="1:11" x14ac:dyDescent="0.2">
      <c r="A149" s="9">
        <f t="shared" si="31"/>
        <v>0</v>
      </c>
      <c r="B149" s="55">
        <f t="shared" si="38"/>
        <v>1</v>
      </c>
      <c r="C149" s="10" t="str">
        <f t="shared" si="32"/>
        <v/>
      </c>
      <c r="D149" s="10" t="str">
        <f t="shared" si="33"/>
        <v/>
      </c>
      <c r="E149" s="10" t="str">
        <f t="shared" si="34"/>
        <v/>
      </c>
      <c r="F149" s="8"/>
      <c r="G149" s="9">
        <f t="shared" si="29"/>
        <v>0</v>
      </c>
      <c r="H149" s="10">
        <f t="shared" si="30"/>
        <v>1</v>
      </c>
      <c r="I149" s="10">
        <f t="shared" si="37"/>
        <v>0</v>
      </c>
      <c r="J149" s="10">
        <f t="shared" si="35"/>
        <v>1</v>
      </c>
      <c r="K149" s="10">
        <f t="shared" si="36"/>
        <v>1</v>
      </c>
    </row>
    <row r="150" spans="1:11" x14ac:dyDescent="0.2">
      <c r="A150" s="9">
        <f t="shared" si="31"/>
        <v>0</v>
      </c>
      <c r="B150" s="55">
        <f t="shared" si="38"/>
        <v>1</v>
      </c>
      <c r="C150" s="10" t="str">
        <f t="shared" si="32"/>
        <v/>
      </c>
      <c r="D150" s="10" t="str">
        <f t="shared" si="33"/>
        <v/>
      </c>
      <c r="E150" s="10" t="str">
        <f t="shared" si="34"/>
        <v/>
      </c>
      <c r="F150" s="8"/>
      <c r="G150" s="9">
        <f t="shared" si="29"/>
        <v>0</v>
      </c>
      <c r="H150" s="10">
        <f t="shared" si="30"/>
        <v>1</v>
      </c>
      <c r="I150" s="10">
        <f t="shared" si="37"/>
        <v>0</v>
      </c>
      <c r="J150" s="10">
        <f t="shared" si="35"/>
        <v>1</v>
      </c>
      <c r="K150" s="10">
        <f t="shared" si="36"/>
        <v>1</v>
      </c>
    </row>
    <row r="151" spans="1:11" x14ac:dyDescent="0.2">
      <c r="A151" s="9">
        <f t="shared" si="31"/>
        <v>0</v>
      </c>
      <c r="B151" s="55">
        <f t="shared" si="38"/>
        <v>1</v>
      </c>
      <c r="C151" s="10" t="str">
        <f t="shared" si="32"/>
        <v/>
      </c>
      <c r="D151" s="10" t="str">
        <f t="shared" si="33"/>
        <v/>
      </c>
      <c r="E151" s="10" t="str">
        <f t="shared" si="34"/>
        <v/>
      </c>
      <c r="F151" s="8"/>
      <c r="G151" s="9">
        <f t="shared" si="29"/>
        <v>0</v>
      </c>
      <c r="H151" s="10">
        <f t="shared" si="30"/>
        <v>1</v>
      </c>
      <c r="I151" s="10">
        <f t="shared" si="37"/>
        <v>0</v>
      </c>
      <c r="J151" s="10">
        <f t="shared" si="35"/>
        <v>1</v>
      </c>
      <c r="K151" s="10">
        <f t="shared" si="36"/>
        <v>1</v>
      </c>
    </row>
    <row r="152" spans="1:11" x14ac:dyDescent="0.2">
      <c r="A152" s="9">
        <f t="shared" si="31"/>
        <v>0</v>
      </c>
      <c r="B152" s="55">
        <f t="shared" si="38"/>
        <v>1</v>
      </c>
      <c r="C152" s="10" t="str">
        <f t="shared" si="32"/>
        <v/>
      </c>
      <c r="D152" s="10" t="str">
        <f t="shared" si="33"/>
        <v/>
      </c>
      <c r="E152" s="10" t="str">
        <f t="shared" si="34"/>
        <v/>
      </c>
      <c r="F152" s="8"/>
      <c r="G152" s="9">
        <f t="shared" si="29"/>
        <v>0</v>
      </c>
      <c r="H152" s="10">
        <f t="shared" si="30"/>
        <v>1</v>
      </c>
      <c r="I152" s="10">
        <f t="shared" si="37"/>
        <v>0</v>
      </c>
      <c r="J152" s="10">
        <f t="shared" si="35"/>
        <v>1</v>
      </c>
      <c r="K152" s="10">
        <f t="shared" si="36"/>
        <v>1</v>
      </c>
    </row>
    <row r="153" spans="1:11" x14ac:dyDescent="0.2">
      <c r="A153" s="33"/>
      <c r="B153" s="33"/>
      <c r="C153" s="33"/>
      <c r="D153" s="33"/>
      <c r="E153" s="33"/>
    </row>
    <row r="154" spans="1:11" x14ac:dyDescent="0.2">
      <c r="A154" s="33"/>
      <c r="B154" s="33"/>
      <c r="C154" s="33"/>
      <c r="D154" s="33"/>
      <c r="E154" s="33"/>
    </row>
    <row r="155" spans="1:11" x14ac:dyDescent="0.2">
      <c r="A155" s="33"/>
      <c r="B155" s="33"/>
      <c r="C155" s="33"/>
      <c r="D155" s="33"/>
      <c r="E155" s="33"/>
    </row>
    <row r="156" spans="1:11" x14ac:dyDescent="0.2">
      <c r="A156" s="33"/>
      <c r="B156" s="33"/>
      <c r="C156" s="33"/>
      <c r="D156" s="33"/>
      <c r="E156" s="33"/>
    </row>
    <row r="157" spans="1:11" x14ac:dyDescent="0.2">
      <c r="A157" s="33"/>
      <c r="B157" s="33"/>
      <c r="C157" s="33"/>
      <c r="D157" s="33"/>
      <c r="E157" s="33"/>
    </row>
    <row r="158" spans="1:11" x14ac:dyDescent="0.2">
      <c r="A158" s="33"/>
      <c r="B158" s="33"/>
      <c r="C158" s="33"/>
      <c r="D158" s="33"/>
      <c r="E158" s="33"/>
    </row>
    <row r="159" spans="1:11" x14ac:dyDescent="0.2">
      <c r="A159" s="33"/>
      <c r="B159" s="33"/>
      <c r="C159" s="33"/>
      <c r="D159" s="33"/>
      <c r="E159" s="33"/>
    </row>
    <row r="160" spans="1:11" x14ac:dyDescent="0.2">
      <c r="A160" s="33"/>
      <c r="B160" s="33"/>
      <c r="C160" s="33"/>
      <c r="D160" s="33"/>
      <c r="E160" s="33"/>
    </row>
    <row r="161" spans="1:5" x14ac:dyDescent="0.2">
      <c r="A161" s="33"/>
      <c r="B161" s="33"/>
      <c r="C161" s="33"/>
      <c r="D161" s="33"/>
      <c r="E161" s="33"/>
    </row>
    <row r="162" spans="1:5" x14ac:dyDescent="0.2">
      <c r="A162" s="33"/>
      <c r="B162" s="33"/>
      <c r="C162" s="33"/>
      <c r="D162" s="33"/>
      <c r="E162" s="33"/>
    </row>
    <row r="163" spans="1:5" x14ac:dyDescent="0.2">
      <c r="A163" s="33"/>
      <c r="B163" s="33"/>
      <c r="C163" s="33"/>
      <c r="D163" s="33"/>
      <c r="E163" s="33"/>
    </row>
    <row r="164" spans="1:5" x14ac:dyDescent="0.2">
      <c r="A164" s="33"/>
      <c r="B164" s="33"/>
      <c r="C164" s="33"/>
      <c r="D164" s="33"/>
      <c r="E164" s="33"/>
    </row>
    <row r="165" spans="1:5" x14ac:dyDescent="0.2">
      <c r="A165" s="33"/>
      <c r="B165" s="33"/>
      <c r="C165" s="33"/>
      <c r="D165" s="33"/>
      <c r="E165" s="33"/>
    </row>
    <row r="166" spans="1:5" x14ac:dyDescent="0.2">
      <c r="A166" s="33"/>
      <c r="B166" s="33"/>
      <c r="C166" s="33"/>
      <c r="D166" s="33"/>
      <c r="E166" s="33"/>
    </row>
    <row r="167" spans="1:5" x14ac:dyDescent="0.2">
      <c r="A167" s="33"/>
      <c r="B167" s="33"/>
      <c r="C167" s="33"/>
      <c r="D167" s="33"/>
      <c r="E167" s="33"/>
    </row>
    <row r="168" spans="1:5" x14ac:dyDescent="0.2">
      <c r="A168" s="33"/>
      <c r="B168" s="33"/>
      <c r="C168" s="33"/>
      <c r="D168" s="33"/>
      <c r="E168" s="33"/>
    </row>
    <row r="169" spans="1:5" x14ac:dyDescent="0.2">
      <c r="A169" s="33"/>
      <c r="B169" s="33"/>
      <c r="C169" s="33"/>
      <c r="D169" s="33"/>
      <c r="E169" s="33"/>
    </row>
    <row r="170" spans="1:5" x14ac:dyDescent="0.2">
      <c r="A170" s="33"/>
      <c r="B170" s="33"/>
      <c r="C170" s="33"/>
      <c r="D170" s="33"/>
      <c r="E170" s="33"/>
    </row>
    <row r="171" spans="1:5" x14ac:dyDescent="0.2">
      <c r="A171" s="33"/>
      <c r="B171" s="33"/>
      <c r="C171" s="33"/>
      <c r="D171" s="33"/>
      <c r="E171" s="33"/>
    </row>
    <row r="172" spans="1:5" x14ac:dyDescent="0.2">
      <c r="A172" s="33"/>
      <c r="B172" s="33"/>
      <c r="C172" s="33"/>
      <c r="D172" s="33"/>
      <c r="E172" s="33"/>
    </row>
    <row r="173" spans="1:5" x14ac:dyDescent="0.2">
      <c r="A173" s="33"/>
      <c r="B173" s="33"/>
      <c r="C173" s="33"/>
      <c r="D173" s="33"/>
      <c r="E173" s="33"/>
    </row>
    <row r="174" spans="1:5" x14ac:dyDescent="0.2">
      <c r="A174" s="33"/>
      <c r="B174" s="33"/>
      <c r="C174" s="33"/>
      <c r="D174" s="33"/>
      <c r="E174" s="33"/>
    </row>
    <row r="175" spans="1:5" x14ac:dyDescent="0.2">
      <c r="A175" s="33"/>
      <c r="B175" s="33"/>
      <c r="C175" s="33"/>
      <c r="D175" s="33"/>
      <c r="E175" s="33"/>
    </row>
    <row r="176" spans="1:5" x14ac:dyDescent="0.2">
      <c r="A176" s="33"/>
      <c r="B176" s="33"/>
      <c r="C176" s="33"/>
      <c r="D176" s="33"/>
      <c r="E176" s="33"/>
    </row>
    <row r="177" spans="1:5" x14ac:dyDescent="0.2">
      <c r="A177" s="33"/>
      <c r="B177" s="33"/>
      <c r="C177" s="33"/>
      <c r="D177" s="33"/>
      <c r="E177" s="33"/>
    </row>
    <row r="178" spans="1:5" x14ac:dyDescent="0.2">
      <c r="A178" s="33"/>
      <c r="B178" s="33"/>
      <c r="C178" s="33"/>
      <c r="D178" s="33"/>
      <c r="E178" s="33"/>
    </row>
    <row r="179" spans="1:5" x14ac:dyDescent="0.2">
      <c r="A179" s="33"/>
      <c r="B179" s="33"/>
      <c r="C179" s="33"/>
      <c r="D179" s="33"/>
      <c r="E179" s="33"/>
    </row>
    <row r="180" spans="1:5" x14ac:dyDescent="0.2">
      <c r="A180" s="33"/>
      <c r="B180" s="33"/>
      <c r="C180" s="33"/>
      <c r="D180" s="33"/>
      <c r="E180" s="33"/>
    </row>
    <row r="181" spans="1:5" x14ac:dyDescent="0.2">
      <c r="A181" s="33"/>
      <c r="B181" s="33"/>
      <c r="C181" s="33"/>
      <c r="D181" s="33"/>
      <c r="E181" s="33"/>
    </row>
    <row r="182" spans="1:5" x14ac:dyDescent="0.2">
      <c r="A182" s="33"/>
      <c r="B182" s="33"/>
      <c r="C182" s="33"/>
      <c r="D182" s="33"/>
      <c r="E182" s="33"/>
    </row>
    <row r="183" spans="1:5" x14ac:dyDescent="0.2">
      <c r="A183" s="33"/>
      <c r="B183" s="33"/>
      <c r="C183" s="33"/>
      <c r="D183" s="33"/>
      <c r="E183" s="33"/>
    </row>
    <row r="184" spans="1:5" x14ac:dyDescent="0.2">
      <c r="A184" s="33"/>
      <c r="B184" s="33"/>
      <c r="C184" s="33"/>
      <c r="D184" s="33"/>
      <c r="E184" s="33"/>
    </row>
    <row r="185" spans="1:5" x14ac:dyDescent="0.2">
      <c r="A185" s="33"/>
      <c r="B185" s="33"/>
      <c r="C185" s="33"/>
      <c r="D185" s="33"/>
      <c r="E185" s="33"/>
    </row>
    <row r="186" spans="1:5" x14ac:dyDescent="0.2">
      <c r="A186" s="33"/>
      <c r="B186" s="33"/>
      <c r="C186" s="33"/>
      <c r="D186" s="33"/>
      <c r="E186" s="33"/>
    </row>
    <row r="187" spans="1:5" x14ac:dyDescent="0.2">
      <c r="A187" s="33"/>
      <c r="B187" s="33"/>
      <c r="C187" s="33"/>
      <c r="D187" s="33"/>
      <c r="E187" s="33"/>
    </row>
    <row r="188" spans="1:5" x14ac:dyDescent="0.2">
      <c r="A188" s="33"/>
      <c r="B188" s="33"/>
      <c r="C188" s="33"/>
      <c r="D188" s="33"/>
      <c r="E188" s="33"/>
    </row>
    <row r="189" spans="1:5" x14ac:dyDescent="0.2">
      <c r="A189" s="33"/>
      <c r="B189" s="33"/>
      <c r="C189" s="33"/>
      <c r="D189" s="33"/>
      <c r="E189" s="33"/>
    </row>
    <row r="190" spans="1:5" x14ac:dyDescent="0.2">
      <c r="A190" s="33"/>
      <c r="B190" s="33"/>
      <c r="C190" s="33"/>
      <c r="D190" s="33"/>
      <c r="E190" s="33"/>
    </row>
    <row r="191" spans="1:5" x14ac:dyDescent="0.2">
      <c r="A191" s="33"/>
      <c r="B191" s="33"/>
      <c r="C191" s="33"/>
      <c r="D191" s="33"/>
      <c r="E191" s="33"/>
    </row>
    <row r="192" spans="1:5" x14ac:dyDescent="0.2">
      <c r="A192" s="33"/>
      <c r="B192" s="33"/>
      <c r="C192" s="33"/>
      <c r="D192" s="33"/>
      <c r="E192" s="33"/>
    </row>
    <row r="193" spans="1:5" x14ac:dyDescent="0.2">
      <c r="A193" s="33"/>
      <c r="B193" s="33"/>
      <c r="C193" s="33"/>
      <c r="D193" s="33"/>
      <c r="E193" s="33"/>
    </row>
    <row r="194" spans="1:5" x14ac:dyDescent="0.2">
      <c r="A194" s="33"/>
      <c r="B194" s="33"/>
      <c r="C194" s="33"/>
      <c r="D194" s="33"/>
      <c r="E194" s="33"/>
    </row>
    <row r="195" spans="1:5" x14ac:dyDescent="0.2">
      <c r="A195" s="33"/>
      <c r="B195" s="33"/>
      <c r="C195" s="33"/>
      <c r="D195" s="33"/>
      <c r="E195" s="33"/>
    </row>
    <row r="196" spans="1:5" x14ac:dyDescent="0.2">
      <c r="A196" s="33"/>
      <c r="B196" s="33"/>
      <c r="C196" s="33"/>
      <c r="D196" s="33"/>
      <c r="E196" s="33"/>
    </row>
    <row r="197" spans="1:5" x14ac:dyDescent="0.2">
      <c r="A197" s="33"/>
      <c r="B197" s="33"/>
      <c r="C197" s="33"/>
      <c r="D197" s="33"/>
      <c r="E197" s="33"/>
    </row>
    <row r="198" spans="1:5" x14ac:dyDescent="0.2">
      <c r="A198" s="33"/>
      <c r="B198" s="33"/>
      <c r="C198" s="33"/>
      <c r="D198" s="33"/>
      <c r="E198" s="33"/>
    </row>
    <row r="199" spans="1:5" x14ac:dyDescent="0.2">
      <c r="A199" s="33"/>
      <c r="B199" s="33"/>
      <c r="C199" s="33"/>
      <c r="D199" s="33"/>
      <c r="E199" s="33"/>
    </row>
    <row r="200" spans="1:5" x14ac:dyDescent="0.2">
      <c r="A200" s="33"/>
      <c r="B200" s="33"/>
      <c r="C200" s="33"/>
      <c r="D200" s="33"/>
      <c r="E200" s="33"/>
    </row>
    <row r="201" spans="1:5" x14ac:dyDescent="0.2">
      <c r="A201" s="33"/>
      <c r="B201" s="33"/>
      <c r="C201" s="33"/>
      <c r="D201" s="33"/>
      <c r="E201" s="33"/>
    </row>
    <row r="202" spans="1:5" x14ac:dyDescent="0.2">
      <c r="A202" s="33"/>
      <c r="B202" s="33"/>
      <c r="C202" s="33"/>
      <c r="D202" s="33"/>
      <c r="E202" s="33"/>
    </row>
    <row r="203" spans="1:5" x14ac:dyDescent="0.2">
      <c r="A203" s="33"/>
      <c r="B203" s="33"/>
      <c r="C203" s="33"/>
      <c r="D203" s="33"/>
      <c r="E203" s="33"/>
    </row>
    <row r="204" spans="1:5" x14ac:dyDescent="0.2">
      <c r="A204" s="33"/>
      <c r="B204" s="33"/>
      <c r="C204" s="33"/>
      <c r="D204" s="33"/>
      <c r="E204" s="33"/>
    </row>
    <row r="205" spans="1:5" x14ac:dyDescent="0.2">
      <c r="A205" s="33"/>
      <c r="B205" s="33"/>
      <c r="C205" s="33"/>
      <c r="D205" s="33"/>
      <c r="E205" s="33"/>
    </row>
    <row r="206" spans="1:5" x14ac:dyDescent="0.2">
      <c r="A206" s="33"/>
      <c r="B206" s="33"/>
      <c r="C206" s="33"/>
      <c r="D206" s="33"/>
      <c r="E206" s="33"/>
    </row>
    <row r="207" spans="1:5" x14ac:dyDescent="0.2">
      <c r="A207" s="33"/>
      <c r="B207" s="33"/>
      <c r="C207" s="33"/>
      <c r="D207" s="33"/>
      <c r="E207" s="33"/>
    </row>
    <row r="208" spans="1:5" x14ac:dyDescent="0.2">
      <c r="A208" s="33"/>
      <c r="B208" s="33"/>
      <c r="C208" s="33"/>
      <c r="D208" s="33"/>
      <c r="E208" s="33"/>
    </row>
    <row r="209" spans="1:5" x14ac:dyDescent="0.2">
      <c r="A209" s="33"/>
      <c r="B209" s="33"/>
      <c r="C209" s="33"/>
      <c r="D209" s="33"/>
      <c r="E209" s="33"/>
    </row>
    <row r="210" spans="1:5" x14ac:dyDescent="0.2">
      <c r="A210" s="33"/>
      <c r="B210" s="33"/>
      <c r="C210" s="33"/>
      <c r="D210" s="33"/>
      <c r="E210" s="33"/>
    </row>
    <row r="211" spans="1:5" x14ac:dyDescent="0.2">
      <c r="A211" s="33"/>
      <c r="B211" s="33"/>
      <c r="C211" s="33"/>
      <c r="D211" s="33"/>
      <c r="E211" s="33"/>
    </row>
    <row r="212" spans="1:5" x14ac:dyDescent="0.2">
      <c r="A212" s="33"/>
      <c r="B212" s="33"/>
      <c r="C212" s="33"/>
      <c r="D212" s="33"/>
      <c r="E212" s="33"/>
    </row>
    <row r="213" spans="1:5" x14ac:dyDescent="0.2">
      <c r="A213" s="33"/>
      <c r="B213" s="33"/>
      <c r="C213" s="33"/>
      <c r="D213" s="33"/>
      <c r="E213" s="33"/>
    </row>
    <row r="214" spans="1:5" x14ac:dyDescent="0.2">
      <c r="A214" s="33"/>
      <c r="B214" s="33"/>
      <c r="C214" s="33"/>
      <c r="D214" s="33"/>
      <c r="E214" s="33"/>
    </row>
    <row r="215" spans="1:5" x14ac:dyDescent="0.2">
      <c r="A215" s="33"/>
      <c r="B215" s="33"/>
      <c r="C215" s="33"/>
      <c r="D215" s="33"/>
      <c r="E215" s="33"/>
    </row>
    <row r="216" spans="1:5" x14ac:dyDescent="0.2">
      <c r="A216" s="33"/>
      <c r="B216" s="33"/>
      <c r="C216" s="33"/>
      <c r="D216" s="33"/>
      <c r="E216" s="33"/>
    </row>
    <row r="217" spans="1:5" x14ac:dyDescent="0.2">
      <c r="A217" s="33"/>
      <c r="B217" s="33"/>
      <c r="C217" s="33"/>
      <c r="D217" s="33"/>
      <c r="E217" s="33"/>
    </row>
    <row r="218" spans="1:5" x14ac:dyDescent="0.2">
      <c r="A218" s="33"/>
      <c r="B218" s="33"/>
      <c r="C218" s="33"/>
      <c r="D218" s="33"/>
      <c r="E218" s="33"/>
    </row>
    <row r="219" spans="1:5" x14ac:dyDescent="0.2">
      <c r="A219" s="33"/>
      <c r="B219" s="33"/>
      <c r="C219" s="33"/>
      <c r="D219" s="33"/>
      <c r="E219" s="33"/>
    </row>
    <row r="220" spans="1:5" x14ac:dyDescent="0.2">
      <c r="A220" s="33"/>
      <c r="B220" s="33"/>
      <c r="C220" s="33"/>
      <c r="D220" s="33"/>
      <c r="E220" s="33"/>
    </row>
    <row r="221" spans="1:5" x14ac:dyDescent="0.2">
      <c r="A221" s="33"/>
      <c r="B221" s="33"/>
      <c r="C221" s="33"/>
      <c r="D221" s="33"/>
      <c r="E221" s="33"/>
    </row>
    <row r="222" spans="1:5" x14ac:dyDescent="0.2">
      <c r="A222" s="33"/>
      <c r="B222" s="33"/>
      <c r="C222" s="33"/>
      <c r="D222" s="33"/>
      <c r="E222" s="33"/>
    </row>
    <row r="223" spans="1:5" x14ac:dyDescent="0.2">
      <c r="A223" s="33"/>
      <c r="B223" s="33"/>
      <c r="C223" s="33"/>
      <c r="D223" s="33"/>
      <c r="E223" s="33"/>
    </row>
    <row r="224" spans="1:5" x14ac:dyDescent="0.2">
      <c r="A224" s="33"/>
      <c r="B224" s="33"/>
      <c r="C224" s="33"/>
      <c r="D224" s="33"/>
      <c r="E224" s="33"/>
    </row>
    <row r="225" spans="1:5" x14ac:dyDescent="0.2">
      <c r="A225" s="33"/>
      <c r="B225" s="33"/>
      <c r="C225" s="33"/>
      <c r="D225" s="33"/>
      <c r="E225" s="33"/>
    </row>
    <row r="226" spans="1:5" x14ac:dyDescent="0.2">
      <c r="A226" s="33"/>
      <c r="B226" s="33"/>
      <c r="C226" s="33"/>
      <c r="D226" s="33"/>
      <c r="E226" s="33"/>
    </row>
    <row r="227" spans="1:5" x14ac:dyDescent="0.2">
      <c r="A227" s="33"/>
      <c r="B227" s="33"/>
      <c r="C227" s="33"/>
      <c r="D227" s="33"/>
      <c r="E227" s="33"/>
    </row>
    <row r="228" spans="1:5" x14ac:dyDescent="0.2">
      <c r="A228" s="33"/>
      <c r="B228" s="33"/>
      <c r="C228" s="33"/>
      <c r="D228" s="33"/>
      <c r="E228" s="33"/>
    </row>
    <row r="229" spans="1:5" x14ac:dyDescent="0.2">
      <c r="A229" s="33"/>
      <c r="B229" s="33"/>
      <c r="C229" s="33"/>
      <c r="D229" s="33"/>
      <c r="E229" s="33"/>
    </row>
    <row r="230" spans="1:5" x14ac:dyDescent="0.2">
      <c r="A230" s="33"/>
      <c r="B230" s="33"/>
      <c r="C230" s="33"/>
      <c r="D230" s="33"/>
      <c r="E230" s="33"/>
    </row>
    <row r="231" spans="1:5" x14ac:dyDescent="0.2">
      <c r="A231" s="33"/>
      <c r="B231" s="33"/>
      <c r="C231" s="33"/>
      <c r="D231" s="33"/>
      <c r="E231" s="33"/>
    </row>
    <row r="232" spans="1:5" x14ac:dyDescent="0.2">
      <c r="A232" s="33"/>
      <c r="B232" s="33"/>
      <c r="C232" s="33"/>
      <c r="D232" s="33"/>
      <c r="E232" s="33"/>
    </row>
    <row r="233" spans="1:5" x14ac:dyDescent="0.2">
      <c r="A233" s="33"/>
      <c r="B233" s="33"/>
      <c r="C233" s="33"/>
      <c r="D233" s="33"/>
      <c r="E233" s="33"/>
    </row>
    <row r="234" spans="1:5" x14ac:dyDescent="0.2">
      <c r="A234" s="33"/>
      <c r="B234" s="33"/>
      <c r="C234" s="33"/>
      <c r="D234" s="33"/>
      <c r="E234" s="33"/>
    </row>
    <row r="235" spans="1:5" x14ac:dyDescent="0.2">
      <c r="A235" s="33"/>
      <c r="B235" s="33"/>
      <c r="C235" s="33"/>
      <c r="D235" s="33"/>
      <c r="E235" s="33"/>
    </row>
    <row r="236" spans="1:5" x14ac:dyDescent="0.2">
      <c r="A236" s="33"/>
      <c r="B236" s="33"/>
      <c r="C236" s="33"/>
      <c r="D236" s="33"/>
      <c r="E236" s="33"/>
    </row>
    <row r="237" spans="1:5" x14ac:dyDescent="0.2">
      <c r="A237" s="33"/>
      <c r="B237" s="33"/>
      <c r="C237" s="33"/>
      <c r="D237" s="33"/>
      <c r="E237" s="33"/>
    </row>
    <row r="238" spans="1:5" x14ac:dyDescent="0.2">
      <c r="A238" s="33"/>
      <c r="B238" s="33"/>
      <c r="C238" s="33"/>
      <c r="D238" s="33"/>
      <c r="E238" s="33"/>
    </row>
    <row r="239" spans="1:5" x14ac:dyDescent="0.2">
      <c r="A239" s="33"/>
      <c r="B239" s="33"/>
      <c r="C239" s="33"/>
      <c r="D239" s="33"/>
      <c r="E239" s="33"/>
    </row>
    <row r="240" spans="1:5" x14ac:dyDescent="0.2">
      <c r="A240" s="33"/>
      <c r="B240" s="33"/>
      <c r="C240" s="33"/>
      <c r="D240" s="33"/>
      <c r="E240" s="33"/>
    </row>
    <row r="241" spans="1:5" x14ac:dyDescent="0.2">
      <c r="A241" s="33"/>
      <c r="B241" s="33"/>
      <c r="C241" s="33"/>
      <c r="D241" s="33"/>
      <c r="E241" s="33"/>
    </row>
    <row r="242" spans="1:5" x14ac:dyDescent="0.2">
      <c r="A242" s="33"/>
      <c r="B242" s="33"/>
      <c r="C242" s="33"/>
      <c r="D242" s="33"/>
      <c r="E242" s="33"/>
    </row>
    <row r="243" spans="1:5" x14ac:dyDescent="0.2">
      <c r="A243" s="33"/>
      <c r="B243" s="33"/>
      <c r="C243" s="33"/>
      <c r="D243" s="33"/>
      <c r="E243" s="33"/>
    </row>
    <row r="244" spans="1:5" x14ac:dyDescent="0.2">
      <c r="A244" s="33"/>
      <c r="B244" s="33"/>
      <c r="C244" s="33"/>
      <c r="D244" s="33"/>
      <c r="E244" s="33"/>
    </row>
    <row r="245" spans="1:5" x14ac:dyDescent="0.2">
      <c r="A245" s="33"/>
      <c r="B245" s="33"/>
      <c r="C245" s="33"/>
      <c r="D245" s="33"/>
      <c r="E245" s="33"/>
    </row>
    <row r="246" spans="1:5" x14ac:dyDescent="0.2">
      <c r="A246" s="33"/>
      <c r="B246" s="33"/>
      <c r="C246" s="33"/>
      <c r="D246" s="33"/>
      <c r="E246" s="33"/>
    </row>
    <row r="247" spans="1:5" x14ac:dyDescent="0.2">
      <c r="A247" s="33"/>
      <c r="B247" s="33"/>
      <c r="C247" s="33"/>
      <c r="D247" s="33"/>
      <c r="E247" s="33"/>
    </row>
    <row r="248" spans="1:5" x14ac:dyDescent="0.2">
      <c r="A248" s="33"/>
      <c r="B248" s="33"/>
      <c r="C248" s="33"/>
      <c r="D248" s="33"/>
      <c r="E248" s="33"/>
    </row>
    <row r="249" spans="1:5" x14ac:dyDescent="0.2">
      <c r="A249" s="33"/>
      <c r="B249" s="33"/>
      <c r="C249" s="33"/>
      <c r="D249" s="33"/>
      <c r="E249" s="33"/>
    </row>
    <row r="250" spans="1:5" x14ac:dyDescent="0.2">
      <c r="A250" s="33"/>
      <c r="B250" s="33"/>
      <c r="C250" s="33"/>
      <c r="D250" s="33"/>
      <c r="E250" s="33"/>
    </row>
    <row r="251" spans="1:5" x14ac:dyDescent="0.2">
      <c r="A251" s="33"/>
      <c r="B251" s="33"/>
      <c r="C251" s="33"/>
      <c r="D251" s="33"/>
      <c r="E251" s="33"/>
    </row>
    <row r="252" spans="1:5" x14ac:dyDescent="0.2">
      <c r="A252" s="33"/>
      <c r="B252" s="33"/>
      <c r="C252" s="33"/>
      <c r="D252" s="33"/>
      <c r="E252" s="33"/>
    </row>
    <row r="253" spans="1:5" x14ac:dyDescent="0.2">
      <c r="A253" s="33"/>
      <c r="B253" s="33"/>
      <c r="C253" s="33"/>
      <c r="D253" s="33"/>
      <c r="E253" s="33"/>
    </row>
    <row r="254" spans="1:5" x14ac:dyDescent="0.2">
      <c r="A254" s="33"/>
      <c r="B254" s="33"/>
      <c r="C254" s="33"/>
      <c r="D254" s="33"/>
      <c r="E254" s="33"/>
    </row>
    <row r="255" spans="1:5" x14ac:dyDescent="0.2">
      <c r="A255" s="33"/>
      <c r="B255" s="33"/>
      <c r="C255" s="33"/>
      <c r="D255" s="33"/>
      <c r="E255" s="33"/>
    </row>
    <row r="256" spans="1:5" x14ac:dyDescent="0.2">
      <c r="A256" s="33"/>
      <c r="B256" s="33"/>
      <c r="C256" s="33"/>
      <c r="D256" s="33"/>
      <c r="E256" s="33"/>
    </row>
    <row r="257" spans="1:5" x14ac:dyDescent="0.2">
      <c r="A257" s="33"/>
      <c r="B257" s="33"/>
      <c r="C257" s="33"/>
      <c r="D257" s="33"/>
      <c r="E257" s="33"/>
    </row>
    <row r="258" spans="1:5" x14ac:dyDescent="0.2">
      <c r="A258" s="33"/>
      <c r="B258" s="33"/>
      <c r="C258" s="33"/>
      <c r="D258" s="33"/>
      <c r="E258" s="33"/>
    </row>
    <row r="259" spans="1:5" x14ac:dyDescent="0.2">
      <c r="A259" s="33"/>
      <c r="B259" s="33"/>
      <c r="C259" s="33"/>
      <c r="D259" s="33"/>
      <c r="E259" s="33"/>
    </row>
    <row r="260" spans="1:5" x14ac:dyDescent="0.2">
      <c r="A260" s="33"/>
      <c r="B260" s="33"/>
      <c r="C260" s="33"/>
      <c r="D260" s="33"/>
      <c r="E260" s="33"/>
    </row>
    <row r="261" spans="1:5" x14ac:dyDescent="0.2">
      <c r="A261" s="33"/>
      <c r="B261" s="33"/>
      <c r="C261" s="33"/>
      <c r="D261" s="33"/>
      <c r="E261" s="33"/>
    </row>
    <row r="262" spans="1:5" x14ac:dyDescent="0.2">
      <c r="A262" s="33"/>
      <c r="B262" s="33"/>
      <c r="C262" s="33"/>
      <c r="D262" s="33"/>
      <c r="E262" s="33"/>
    </row>
    <row r="263" spans="1:5" x14ac:dyDescent="0.2">
      <c r="A263" s="33"/>
      <c r="B263" s="33"/>
      <c r="C263" s="33"/>
      <c r="D263" s="33"/>
      <c r="E263" s="33"/>
    </row>
    <row r="264" spans="1:5" x14ac:dyDescent="0.2">
      <c r="A264" s="33"/>
      <c r="B264" s="33"/>
      <c r="C264" s="33"/>
      <c r="D264" s="33"/>
      <c r="E264" s="33"/>
    </row>
    <row r="265" spans="1:5" x14ac:dyDescent="0.2">
      <c r="A265" s="33"/>
      <c r="B265" s="33"/>
      <c r="C265" s="33"/>
      <c r="D265" s="33"/>
      <c r="E265" s="33"/>
    </row>
    <row r="266" spans="1:5" x14ac:dyDescent="0.2">
      <c r="A266" s="33"/>
      <c r="B266" s="33"/>
      <c r="C266" s="33"/>
      <c r="D266" s="33"/>
      <c r="E266" s="33"/>
    </row>
    <row r="267" spans="1:5" x14ac:dyDescent="0.2">
      <c r="A267" s="33"/>
      <c r="B267" s="33"/>
      <c r="C267" s="33"/>
      <c r="D267" s="33"/>
      <c r="E267" s="33"/>
    </row>
    <row r="268" spans="1:5" x14ac:dyDescent="0.2">
      <c r="A268" s="33"/>
      <c r="B268" s="33"/>
      <c r="C268" s="33"/>
      <c r="D268" s="33"/>
      <c r="E268" s="33"/>
    </row>
    <row r="269" spans="1:5" x14ac:dyDescent="0.2">
      <c r="A269" s="33"/>
      <c r="B269" s="33"/>
      <c r="C269" s="33"/>
      <c r="D269" s="33"/>
      <c r="E269" s="33"/>
    </row>
    <row r="270" spans="1:5" x14ac:dyDescent="0.2">
      <c r="A270" s="33"/>
      <c r="B270" s="33"/>
      <c r="C270" s="33"/>
      <c r="D270" s="33"/>
      <c r="E270" s="33"/>
    </row>
    <row r="271" spans="1:5" x14ac:dyDescent="0.2">
      <c r="A271" s="33"/>
      <c r="B271" s="33"/>
      <c r="C271" s="33"/>
      <c r="D271" s="33"/>
      <c r="E271" s="33"/>
    </row>
    <row r="272" spans="1:5" x14ac:dyDescent="0.2">
      <c r="A272" s="33"/>
      <c r="B272" s="33"/>
      <c r="C272" s="33"/>
      <c r="D272" s="33"/>
      <c r="E272" s="33"/>
    </row>
    <row r="273" spans="1:5" x14ac:dyDescent="0.2">
      <c r="A273" s="33"/>
      <c r="B273" s="33"/>
      <c r="C273" s="33"/>
      <c r="D273" s="33"/>
      <c r="E273" s="33"/>
    </row>
    <row r="274" spans="1:5" x14ac:dyDescent="0.2">
      <c r="A274" s="33"/>
      <c r="B274" s="33"/>
      <c r="C274" s="33"/>
      <c r="D274" s="33"/>
      <c r="E274" s="33"/>
    </row>
    <row r="275" spans="1:5" x14ac:dyDescent="0.2">
      <c r="A275" s="33"/>
      <c r="B275" s="33"/>
      <c r="C275" s="33"/>
      <c r="D275" s="33"/>
      <c r="E275" s="33"/>
    </row>
    <row r="276" spans="1:5" x14ac:dyDescent="0.2">
      <c r="A276" s="33"/>
      <c r="B276" s="33"/>
      <c r="C276" s="33"/>
      <c r="D276" s="33"/>
      <c r="E276" s="33"/>
    </row>
    <row r="277" spans="1:5" x14ac:dyDescent="0.2">
      <c r="A277" s="33"/>
      <c r="B277" s="33"/>
      <c r="C277" s="33"/>
      <c r="D277" s="33"/>
      <c r="E277" s="33"/>
    </row>
    <row r="278" spans="1:5" x14ac:dyDescent="0.2">
      <c r="A278" s="33"/>
      <c r="B278" s="33"/>
      <c r="C278" s="33"/>
      <c r="D278" s="33"/>
      <c r="E278" s="33"/>
    </row>
    <row r="279" spans="1:5" x14ac:dyDescent="0.2">
      <c r="A279" s="33"/>
      <c r="B279" s="33"/>
      <c r="C279" s="33"/>
      <c r="D279" s="33"/>
      <c r="E279" s="33"/>
    </row>
    <row r="280" spans="1:5" x14ac:dyDescent="0.2">
      <c r="A280" s="33"/>
      <c r="B280" s="33"/>
      <c r="C280" s="33"/>
      <c r="D280" s="33"/>
      <c r="E280" s="33"/>
    </row>
    <row r="281" spans="1:5" x14ac:dyDescent="0.2">
      <c r="A281" s="33"/>
      <c r="B281" s="33"/>
      <c r="C281" s="33"/>
      <c r="D281" s="33"/>
      <c r="E281" s="33"/>
    </row>
    <row r="282" spans="1:5" x14ac:dyDescent="0.2">
      <c r="A282" s="33"/>
      <c r="B282" s="33"/>
      <c r="C282" s="33"/>
      <c r="D282" s="33"/>
      <c r="E282" s="33"/>
    </row>
    <row r="283" spans="1:5" x14ac:dyDescent="0.2">
      <c r="A283" s="33"/>
      <c r="B283" s="33"/>
      <c r="C283" s="33"/>
      <c r="D283" s="33"/>
      <c r="E283" s="33"/>
    </row>
    <row r="284" spans="1:5" x14ac:dyDescent="0.2">
      <c r="A284" s="33"/>
      <c r="B284" s="33"/>
      <c r="C284" s="33"/>
      <c r="D284" s="33"/>
      <c r="E284" s="33"/>
    </row>
    <row r="285" spans="1:5" x14ac:dyDescent="0.2">
      <c r="A285" s="33"/>
      <c r="B285" s="33"/>
      <c r="C285" s="33"/>
      <c r="D285" s="33"/>
      <c r="E285" s="33"/>
    </row>
    <row r="286" spans="1:5" x14ac:dyDescent="0.2">
      <c r="A286" s="33"/>
      <c r="B286" s="33"/>
      <c r="C286" s="33"/>
      <c r="D286" s="33"/>
      <c r="E286" s="33"/>
    </row>
    <row r="287" spans="1:5" x14ac:dyDescent="0.2">
      <c r="A287" s="33"/>
      <c r="B287" s="33"/>
      <c r="C287" s="33"/>
      <c r="D287" s="33"/>
      <c r="E287" s="33"/>
    </row>
    <row r="288" spans="1:5" x14ac:dyDescent="0.2">
      <c r="A288" s="33"/>
      <c r="B288" s="33"/>
      <c r="C288" s="33"/>
      <c r="D288" s="33"/>
      <c r="E288" s="33"/>
    </row>
    <row r="289" spans="1:5" x14ac:dyDescent="0.2">
      <c r="A289" s="33"/>
      <c r="B289" s="33"/>
      <c r="C289" s="33"/>
      <c r="D289" s="33"/>
      <c r="E289" s="33"/>
    </row>
    <row r="290" spans="1:5" x14ac:dyDescent="0.2">
      <c r="A290" s="33"/>
      <c r="B290" s="33"/>
      <c r="C290" s="33"/>
      <c r="D290" s="33"/>
      <c r="E290" s="33"/>
    </row>
    <row r="291" spans="1:5" x14ac:dyDescent="0.2">
      <c r="A291" s="33"/>
      <c r="B291" s="33"/>
      <c r="C291" s="33"/>
      <c r="D291" s="33"/>
      <c r="E291" s="33"/>
    </row>
    <row r="292" spans="1:5" x14ac:dyDescent="0.2">
      <c r="A292" s="33"/>
      <c r="B292" s="33"/>
      <c r="C292" s="33"/>
      <c r="D292" s="33"/>
      <c r="E292" s="33"/>
    </row>
    <row r="293" spans="1:5" x14ac:dyDescent="0.2">
      <c r="A293" s="33"/>
      <c r="B293" s="33"/>
      <c r="C293" s="33"/>
      <c r="D293" s="33"/>
      <c r="E293" s="33"/>
    </row>
    <row r="294" spans="1:5" x14ac:dyDescent="0.2">
      <c r="A294" s="33"/>
      <c r="B294" s="33"/>
      <c r="C294" s="33"/>
      <c r="D294" s="33"/>
      <c r="E294" s="33"/>
    </row>
    <row r="295" spans="1:5" x14ac:dyDescent="0.2">
      <c r="A295" s="33"/>
      <c r="B295" s="33"/>
      <c r="C295" s="33"/>
      <c r="D295" s="33"/>
      <c r="E295" s="33"/>
    </row>
    <row r="296" spans="1:5" x14ac:dyDescent="0.2">
      <c r="A296" s="33"/>
      <c r="B296" s="33"/>
      <c r="C296" s="33"/>
      <c r="D296" s="33"/>
      <c r="E296" s="33"/>
    </row>
    <row r="297" spans="1:5" x14ac:dyDescent="0.2">
      <c r="A297" s="33"/>
      <c r="B297" s="33"/>
      <c r="C297" s="33"/>
      <c r="D297" s="33"/>
      <c r="E297" s="33"/>
    </row>
    <row r="298" spans="1:5" x14ac:dyDescent="0.2">
      <c r="A298" s="33"/>
      <c r="B298" s="33"/>
      <c r="C298" s="33"/>
      <c r="D298" s="33"/>
      <c r="E298" s="33"/>
    </row>
    <row r="299" spans="1:5" x14ac:dyDescent="0.2">
      <c r="A299" s="33"/>
      <c r="B299" s="33"/>
      <c r="C299" s="33"/>
      <c r="D299" s="33"/>
      <c r="E299" s="33"/>
    </row>
    <row r="300" spans="1:5" x14ac:dyDescent="0.2">
      <c r="A300" s="33"/>
      <c r="B300" s="33"/>
      <c r="C300" s="33"/>
      <c r="D300" s="33"/>
      <c r="E300" s="33"/>
    </row>
    <row r="301" spans="1:5" x14ac:dyDescent="0.2">
      <c r="A301" s="33"/>
      <c r="B301" s="33"/>
      <c r="C301" s="33"/>
      <c r="D301" s="33"/>
      <c r="E301" s="33"/>
    </row>
    <row r="302" spans="1:5" x14ac:dyDescent="0.2">
      <c r="A302" s="33"/>
      <c r="B302" s="33"/>
      <c r="C302" s="33"/>
      <c r="D302" s="33"/>
      <c r="E302" s="33"/>
    </row>
    <row r="303" spans="1:5" x14ac:dyDescent="0.2">
      <c r="A303" s="33"/>
      <c r="B303" s="33"/>
      <c r="C303" s="33"/>
      <c r="D303" s="33"/>
      <c r="E303" s="33"/>
    </row>
    <row r="304" spans="1:5" x14ac:dyDescent="0.2">
      <c r="A304" s="33"/>
      <c r="B304" s="33"/>
      <c r="C304" s="33"/>
      <c r="D304" s="33"/>
      <c r="E304" s="33"/>
    </row>
    <row r="305" spans="1:5" x14ac:dyDescent="0.2">
      <c r="A305" s="33"/>
      <c r="B305" s="33"/>
      <c r="C305" s="33"/>
      <c r="D305" s="33"/>
      <c r="E305" s="33"/>
    </row>
    <row r="306" spans="1:5" x14ac:dyDescent="0.2">
      <c r="A306" s="33"/>
      <c r="B306" s="33"/>
      <c r="C306" s="33"/>
      <c r="D306" s="33"/>
      <c r="E306" s="33"/>
    </row>
    <row r="307" spans="1:5" x14ac:dyDescent="0.2">
      <c r="A307" s="33"/>
      <c r="B307" s="33"/>
      <c r="C307" s="33"/>
      <c r="D307" s="33"/>
      <c r="E307" s="33"/>
    </row>
    <row r="308" spans="1:5" x14ac:dyDescent="0.2">
      <c r="A308" s="33"/>
      <c r="B308" s="33"/>
      <c r="C308" s="33"/>
      <c r="D308" s="33"/>
      <c r="E308" s="33"/>
    </row>
    <row r="309" spans="1:5" x14ac:dyDescent="0.2">
      <c r="A309" s="33"/>
      <c r="B309" s="33"/>
      <c r="C309" s="33"/>
      <c r="D309" s="33"/>
      <c r="E309" s="33"/>
    </row>
    <row r="310" spans="1:5" x14ac:dyDescent="0.2">
      <c r="A310" s="33"/>
      <c r="B310" s="33"/>
      <c r="C310" s="33"/>
      <c r="D310" s="33"/>
      <c r="E310" s="33"/>
    </row>
    <row r="311" spans="1:5" x14ac:dyDescent="0.2">
      <c r="A311" s="33"/>
      <c r="B311" s="33"/>
      <c r="C311" s="33"/>
      <c r="D311" s="33"/>
      <c r="E311" s="33"/>
    </row>
    <row r="312" spans="1:5" x14ac:dyDescent="0.2">
      <c r="A312" s="33"/>
      <c r="B312" s="33"/>
      <c r="C312" s="33"/>
      <c r="D312" s="33"/>
      <c r="E312" s="33"/>
    </row>
    <row r="313" spans="1:5" x14ac:dyDescent="0.2">
      <c r="A313" s="33"/>
      <c r="B313" s="33"/>
      <c r="C313" s="33"/>
      <c r="D313" s="33"/>
      <c r="E313" s="33"/>
    </row>
    <row r="314" spans="1:5" x14ac:dyDescent="0.2">
      <c r="A314" s="33"/>
      <c r="B314" s="33"/>
      <c r="C314" s="33"/>
      <c r="D314" s="33"/>
      <c r="E314" s="33"/>
    </row>
    <row r="315" spans="1:5" x14ac:dyDescent="0.2">
      <c r="A315" s="33"/>
      <c r="B315" s="33"/>
      <c r="C315" s="33"/>
      <c r="D315" s="33"/>
      <c r="E315" s="33"/>
    </row>
    <row r="316" spans="1:5" x14ac:dyDescent="0.2">
      <c r="A316" s="33"/>
      <c r="B316" s="33"/>
      <c r="C316" s="33"/>
      <c r="D316" s="33"/>
      <c r="E316" s="33"/>
    </row>
    <row r="317" spans="1:5" x14ac:dyDescent="0.2">
      <c r="A317" s="33"/>
      <c r="B317" s="33"/>
      <c r="C317" s="33"/>
      <c r="D317" s="33"/>
      <c r="E317" s="33"/>
    </row>
    <row r="318" spans="1:5" x14ac:dyDescent="0.2">
      <c r="A318" s="33"/>
      <c r="B318" s="33"/>
      <c r="C318" s="33"/>
      <c r="D318" s="33"/>
      <c r="E318" s="33"/>
    </row>
    <row r="319" spans="1:5" x14ac:dyDescent="0.2">
      <c r="A319" s="33"/>
      <c r="B319" s="33"/>
      <c r="C319" s="33"/>
      <c r="D319" s="33"/>
      <c r="E319" s="33"/>
    </row>
    <row r="320" spans="1:5" x14ac:dyDescent="0.2">
      <c r="A320" s="33"/>
      <c r="B320" s="33"/>
      <c r="C320" s="33"/>
      <c r="D320" s="33"/>
      <c r="E320" s="33"/>
    </row>
    <row r="321" spans="1:5" x14ac:dyDescent="0.2">
      <c r="A321" s="33"/>
      <c r="B321" s="33"/>
      <c r="C321" s="33"/>
      <c r="D321" s="33"/>
      <c r="E321" s="33"/>
    </row>
    <row r="322" spans="1:5" x14ac:dyDescent="0.2">
      <c r="A322" s="33"/>
      <c r="B322" s="33"/>
      <c r="C322" s="33"/>
      <c r="D322" s="33"/>
      <c r="E322" s="33"/>
    </row>
    <row r="323" spans="1:5" x14ac:dyDescent="0.2">
      <c r="A323" s="33"/>
      <c r="B323" s="33"/>
      <c r="C323" s="33"/>
      <c r="D323" s="33"/>
      <c r="E323" s="33"/>
    </row>
    <row r="324" spans="1:5" x14ac:dyDescent="0.2">
      <c r="A324" s="33"/>
      <c r="B324" s="33"/>
      <c r="C324" s="33"/>
      <c r="D324" s="33"/>
      <c r="E324" s="33"/>
    </row>
    <row r="325" spans="1:5" x14ac:dyDescent="0.2">
      <c r="A325" s="33"/>
      <c r="B325" s="33"/>
      <c r="C325" s="33"/>
      <c r="D325" s="33"/>
      <c r="E325" s="33"/>
    </row>
    <row r="326" spans="1:5" x14ac:dyDescent="0.2">
      <c r="A326" s="33"/>
      <c r="B326" s="33"/>
      <c r="C326" s="33"/>
      <c r="D326" s="33"/>
      <c r="E326" s="33"/>
    </row>
    <row r="327" spans="1:5" x14ac:dyDescent="0.2">
      <c r="A327" s="33"/>
      <c r="B327" s="33"/>
      <c r="C327" s="33"/>
      <c r="D327" s="33"/>
      <c r="E327" s="33"/>
    </row>
    <row r="328" spans="1:5" x14ac:dyDescent="0.2">
      <c r="A328" s="33"/>
      <c r="B328" s="33"/>
      <c r="C328" s="33"/>
      <c r="D328" s="33"/>
      <c r="E328" s="33"/>
    </row>
    <row r="329" spans="1:5" x14ac:dyDescent="0.2">
      <c r="A329" s="33"/>
      <c r="B329" s="33"/>
      <c r="C329" s="33"/>
      <c r="D329" s="33"/>
      <c r="E329" s="33"/>
    </row>
    <row r="330" spans="1:5" x14ac:dyDescent="0.2">
      <c r="A330" s="33"/>
      <c r="B330" s="33"/>
      <c r="C330" s="33"/>
      <c r="D330" s="33"/>
      <c r="E330" s="33"/>
    </row>
    <row r="331" spans="1:5" x14ac:dyDescent="0.2">
      <c r="A331" s="33"/>
      <c r="B331" s="33"/>
      <c r="C331" s="33"/>
      <c r="D331" s="33"/>
      <c r="E331" s="33"/>
    </row>
    <row r="332" spans="1:5" x14ac:dyDescent="0.2">
      <c r="A332" s="33"/>
      <c r="B332" s="33"/>
      <c r="C332" s="33"/>
      <c r="D332" s="33"/>
      <c r="E332" s="33"/>
    </row>
    <row r="333" spans="1:5" x14ac:dyDescent="0.2">
      <c r="A333" s="33"/>
      <c r="B333" s="33"/>
      <c r="C333" s="33"/>
      <c r="D333" s="33"/>
      <c r="E333" s="33"/>
    </row>
    <row r="334" spans="1:5" x14ac:dyDescent="0.2">
      <c r="A334" s="33"/>
      <c r="B334" s="33"/>
      <c r="C334" s="33"/>
      <c r="D334" s="33"/>
      <c r="E334" s="33"/>
    </row>
    <row r="335" spans="1:5" x14ac:dyDescent="0.2">
      <c r="A335" s="33"/>
      <c r="B335" s="33"/>
      <c r="C335" s="33"/>
      <c r="D335" s="33"/>
      <c r="E335" s="33"/>
    </row>
    <row r="336" spans="1:5" x14ac:dyDescent="0.2">
      <c r="A336" s="33"/>
      <c r="B336" s="33"/>
      <c r="C336" s="33"/>
      <c r="D336" s="33"/>
      <c r="E336" s="33"/>
    </row>
    <row r="337" spans="1:5" x14ac:dyDescent="0.2">
      <c r="A337" s="33"/>
      <c r="B337" s="33"/>
      <c r="C337" s="33"/>
      <c r="D337" s="33"/>
      <c r="E337" s="33"/>
    </row>
    <row r="338" spans="1:5" x14ac:dyDescent="0.2">
      <c r="A338" s="33"/>
      <c r="B338" s="33"/>
      <c r="C338" s="33"/>
      <c r="D338" s="33"/>
      <c r="E338" s="33"/>
    </row>
    <row r="339" spans="1:5" x14ac:dyDescent="0.2">
      <c r="A339" s="33"/>
      <c r="B339" s="33"/>
      <c r="C339" s="33"/>
      <c r="D339" s="33"/>
      <c r="E339" s="33"/>
    </row>
    <row r="340" spans="1:5" x14ac:dyDescent="0.2">
      <c r="A340" s="33"/>
      <c r="B340" s="33"/>
      <c r="C340" s="33"/>
      <c r="D340" s="33"/>
      <c r="E340" s="33"/>
    </row>
    <row r="341" spans="1:5" x14ac:dyDescent="0.2">
      <c r="A341" s="33"/>
      <c r="B341" s="33"/>
      <c r="C341" s="33"/>
      <c r="D341" s="33"/>
      <c r="E341" s="33"/>
    </row>
    <row r="342" spans="1:5" x14ac:dyDescent="0.2">
      <c r="A342" s="33"/>
      <c r="B342" s="33"/>
      <c r="C342" s="33"/>
      <c r="D342" s="33"/>
      <c r="E342" s="33"/>
    </row>
    <row r="343" spans="1:5" x14ac:dyDescent="0.2">
      <c r="A343" s="33"/>
      <c r="B343" s="33"/>
      <c r="C343" s="33"/>
      <c r="D343" s="33"/>
      <c r="E343" s="33"/>
    </row>
    <row r="344" spans="1:5" x14ac:dyDescent="0.2">
      <c r="A344" s="33"/>
      <c r="B344" s="33"/>
      <c r="C344" s="33"/>
      <c r="D344" s="33"/>
      <c r="E344" s="33"/>
    </row>
    <row r="345" spans="1:5" x14ac:dyDescent="0.2">
      <c r="A345" s="33"/>
      <c r="B345" s="33"/>
      <c r="C345" s="33"/>
      <c r="D345" s="33"/>
      <c r="E345" s="33"/>
    </row>
    <row r="346" spans="1:5" x14ac:dyDescent="0.2">
      <c r="A346" s="33"/>
      <c r="B346" s="33"/>
      <c r="C346" s="33"/>
      <c r="D346" s="33"/>
      <c r="E346" s="33"/>
    </row>
    <row r="347" spans="1:5" x14ac:dyDescent="0.2">
      <c r="A347" s="33"/>
      <c r="B347" s="33"/>
      <c r="C347" s="33"/>
      <c r="D347" s="33"/>
      <c r="E347" s="33"/>
    </row>
    <row r="348" spans="1:5" x14ac:dyDescent="0.2">
      <c r="A348" s="33"/>
      <c r="B348" s="33"/>
      <c r="C348" s="33"/>
      <c r="D348" s="33"/>
      <c r="E348" s="33"/>
    </row>
    <row r="349" spans="1:5" x14ac:dyDescent="0.2">
      <c r="A349" s="33"/>
      <c r="B349" s="33"/>
      <c r="C349" s="33"/>
      <c r="D349" s="33"/>
      <c r="E349" s="33"/>
    </row>
    <row r="350" spans="1:5" x14ac:dyDescent="0.2">
      <c r="A350" s="33"/>
      <c r="B350" s="33"/>
      <c r="C350" s="33"/>
      <c r="D350" s="33"/>
      <c r="E350" s="33"/>
    </row>
    <row r="351" spans="1:5" x14ac:dyDescent="0.2">
      <c r="A351" s="33"/>
      <c r="B351" s="33"/>
      <c r="C351" s="33"/>
      <c r="D351" s="33"/>
      <c r="E351" s="33"/>
    </row>
    <row r="352" spans="1:5" x14ac:dyDescent="0.2">
      <c r="A352" s="33"/>
      <c r="B352" s="33"/>
      <c r="C352" s="33"/>
      <c r="D352" s="33"/>
      <c r="E352" s="33"/>
    </row>
    <row r="353" spans="1:5" x14ac:dyDescent="0.2">
      <c r="A353" s="33"/>
      <c r="B353" s="33"/>
      <c r="C353" s="33"/>
      <c r="D353" s="33"/>
      <c r="E353" s="33"/>
    </row>
    <row r="354" spans="1:5" x14ac:dyDescent="0.2">
      <c r="A354" s="33"/>
      <c r="B354" s="33"/>
      <c r="C354" s="33"/>
      <c r="D354" s="33"/>
      <c r="E354" s="33"/>
    </row>
    <row r="355" spans="1:5" x14ac:dyDescent="0.2">
      <c r="A355" s="33"/>
      <c r="B355" s="33"/>
      <c r="C355" s="33"/>
      <c r="D355" s="33"/>
      <c r="E355" s="33"/>
    </row>
    <row r="356" spans="1:5" x14ac:dyDescent="0.2">
      <c r="A356" s="33"/>
      <c r="B356" s="33"/>
      <c r="C356" s="33"/>
      <c r="D356" s="33"/>
      <c r="E356" s="33"/>
    </row>
    <row r="357" spans="1:5" x14ac:dyDescent="0.2">
      <c r="A357" s="33"/>
      <c r="B357" s="33"/>
      <c r="C357" s="33"/>
      <c r="D357" s="33"/>
      <c r="E357" s="33"/>
    </row>
    <row r="358" spans="1:5" x14ac:dyDescent="0.2">
      <c r="A358" s="33"/>
      <c r="B358" s="33"/>
      <c r="C358" s="33"/>
      <c r="D358" s="33"/>
      <c r="E358" s="33"/>
    </row>
    <row r="359" spans="1:5" x14ac:dyDescent="0.2">
      <c r="A359" s="33"/>
      <c r="B359" s="33"/>
      <c r="C359" s="33"/>
      <c r="D359" s="33"/>
      <c r="E359" s="33"/>
    </row>
    <row r="360" spans="1:5" x14ac:dyDescent="0.2">
      <c r="A360" s="33"/>
      <c r="B360" s="33"/>
      <c r="C360" s="33"/>
      <c r="D360" s="33"/>
      <c r="E360" s="33"/>
    </row>
    <row r="361" spans="1:5" x14ac:dyDescent="0.2">
      <c r="A361" s="33"/>
      <c r="B361" s="33"/>
      <c r="C361" s="33"/>
      <c r="D361" s="33"/>
      <c r="E361" s="33"/>
    </row>
    <row r="362" spans="1:5" x14ac:dyDescent="0.2">
      <c r="A362" s="33"/>
      <c r="B362" s="33"/>
      <c r="C362" s="33"/>
      <c r="D362" s="33"/>
      <c r="E362" s="33"/>
    </row>
    <row r="363" spans="1:5" x14ac:dyDescent="0.2">
      <c r="A363" s="33"/>
      <c r="B363" s="33"/>
      <c r="C363" s="33"/>
      <c r="D363" s="33"/>
      <c r="E363" s="33"/>
    </row>
    <row r="364" spans="1:5" x14ac:dyDescent="0.2">
      <c r="A364" s="33"/>
      <c r="B364" s="33"/>
      <c r="C364" s="33"/>
      <c r="D364" s="33"/>
      <c r="E364" s="33"/>
    </row>
    <row r="365" spans="1:5" x14ac:dyDescent="0.2">
      <c r="A365" s="33"/>
      <c r="B365" s="33"/>
      <c r="C365" s="33"/>
      <c r="D365" s="33"/>
      <c r="E365" s="33"/>
    </row>
    <row r="366" spans="1:5" x14ac:dyDescent="0.2">
      <c r="A366" s="33"/>
      <c r="B366" s="33"/>
      <c r="C366" s="33"/>
      <c r="D366" s="33"/>
      <c r="E366" s="33"/>
    </row>
    <row r="367" spans="1:5" x14ac:dyDescent="0.2">
      <c r="A367" s="33"/>
      <c r="B367" s="33"/>
      <c r="C367" s="33"/>
      <c r="D367" s="33"/>
      <c r="E367" s="33"/>
    </row>
    <row r="368" spans="1:5" x14ac:dyDescent="0.2">
      <c r="A368" s="33"/>
      <c r="B368" s="33"/>
      <c r="C368" s="33"/>
      <c r="D368" s="33"/>
      <c r="E368" s="33"/>
    </row>
    <row r="369" spans="1:5" x14ac:dyDescent="0.2">
      <c r="A369" s="33"/>
      <c r="B369" s="33"/>
      <c r="C369" s="33"/>
      <c r="D369" s="33"/>
      <c r="E369" s="33"/>
    </row>
    <row r="370" spans="1:5" x14ac:dyDescent="0.2">
      <c r="A370" s="33"/>
      <c r="B370" s="33"/>
      <c r="C370" s="33"/>
      <c r="D370" s="33"/>
      <c r="E370" s="33"/>
    </row>
    <row r="371" spans="1:5" x14ac:dyDescent="0.2">
      <c r="A371" s="33"/>
      <c r="B371" s="33"/>
      <c r="C371" s="33"/>
      <c r="D371" s="33"/>
      <c r="E371" s="33"/>
    </row>
    <row r="372" spans="1:5" x14ac:dyDescent="0.2">
      <c r="A372" s="33"/>
      <c r="B372" s="33"/>
      <c r="C372" s="33"/>
      <c r="D372" s="33"/>
      <c r="E372" s="33"/>
    </row>
    <row r="373" spans="1:5" x14ac:dyDescent="0.2">
      <c r="A373" s="33"/>
      <c r="B373" s="33"/>
      <c r="C373" s="33"/>
      <c r="D373" s="33"/>
      <c r="E373" s="33"/>
    </row>
    <row r="374" spans="1:5" x14ac:dyDescent="0.2">
      <c r="A374" s="33"/>
      <c r="B374" s="33"/>
      <c r="C374" s="33"/>
      <c r="D374" s="33"/>
      <c r="E374" s="33"/>
    </row>
    <row r="375" spans="1:5" x14ac:dyDescent="0.2">
      <c r="A375" s="33"/>
      <c r="B375" s="33"/>
      <c r="C375" s="33"/>
      <c r="D375" s="33"/>
      <c r="E375" s="33"/>
    </row>
    <row r="376" spans="1:5" x14ac:dyDescent="0.2">
      <c r="A376" s="33"/>
      <c r="B376" s="33"/>
      <c r="C376" s="33"/>
      <c r="D376" s="33"/>
      <c r="E376" s="33"/>
    </row>
    <row r="377" spans="1:5" x14ac:dyDescent="0.2">
      <c r="A377" s="33"/>
      <c r="B377" s="33"/>
      <c r="C377" s="33"/>
      <c r="D377" s="33"/>
      <c r="E377" s="33"/>
    </row>
    <row r="378" spans="1:5" x14ac:dyDescent="0.2">
      <c r="A378" s="33"/>
      <c r="B378" s="33"/>
      <c r="C378" s="33"/>
      <c r="D378" s="33"/>
      <c r="E378" s="33"/>
    </row>
    <row r="379" spans="1:5" x14ac:dyDescent="0.2">
      <c r="A379" s="33"/>
      <c r="B379" s="33"/>
      <c r="C379" s="33"/>
      <c r="D379" s="33"/>
      <c r="E379" s="33"/>
    </row>
    <row r="380" spans="1:5" x14ac:dyDescent="0.2">
      <c r="A380" s="33"/>
      <c r="B380" s="33"/>
      <c r="C380" s="33"/>
      <c r="D380" s="33"/>
      <c r="E380" s="33"/>
    </row>
    <row r="381" spans="1:5" x14ac:dyDescent="0.2">
      <c r="A381" s="33"/>
      <c r="B381" s="33"/>
      <c r="C381" s="33"/>
      <c r="D381" s="33"/>
      <c r="E381" s="33"/>
    </row>
    <row r="382" spans="1:5" x14ac:dyDescent="0.2">
      <c r="A382" s="33"/>
      <c r="B382" s="33"/>
      <c r="C382" s="33"/>
      <c r="D382" s="33"/>
      <c r="E382" s="33"/>
    </row>
    <row r="383" spans="1:5" x14ac:dyDescent="0.2">
      <c r="A383" s="33"/>
      <c r="B383" s="33"/>
      <c r="C383" s="33"/>
      <c r="D383" s="33"/>
      <c r="E383" s="33"/>
    </row>
    <row r="384" spans="1:5" x14ac:dyDescent="0.2">
      <c r="A384" s="33"/>
      <c r="B384" s="33"/>
      <c r="C384" s="33"/>
      <c r="D384" s="33"/>
      <c r="E384" s="33"/>
    </row>
    <row r="385" spans="1:5" x14ac:dyDescent="0.2">
      <c r="A385" s="33"/>
      <c r="B385" s="33"/>
      <c r="C385" s="33"/>
      <c r="D385" s="33"/>
      <c r="E385" s="33"/>
    </row>
    <row r="386" spans="1:5" x14ac:dyDescent="0.2">
      <c r="A386" s="33"/>
      <c r="B386" s="33"/>
      <c r="C386" s="33"/>
      <c r="D386" s="33"/>
      <c r="E386" s="33"/>
    </row>
    <row r="387" spans="1:5" x14ac:dyDescent="0.2">
      <c r="A387" s="33"/>
      <c r="B387" s="33"/>
      <c r="C387" s="33"/>
      <c r="D387" s="33"/>
      <c r="E387" s="33"/>
    </row>
    <row r="388" spans="1:5" x14ac:dyDescent="0.2">
      <c r="A388" s="33"/>
      <c r="B388" s="33"/>
      <c r="C388" s="33"/>
      <c r="D388" s="33"/>
      <c r="E388" s="33"/>
    </row>
    <row r="389" spans="1:5" x14ac:dyDescent="0.2">
      <c r="A389" s="33"/>
      <c r="B389" s="33"/>
      <c r="C389" s="33"/>
      <c r="D389" s="33"/>
      <c r="E389" s="33"/>
    </row>
    <row r="390" spans="1:5" x14ac:dyDescent="0.2">
      <c r="A390" s="33"/>
      <c r="B390" s="33"/>
      <c r="C390" s="33"/>
      <c r="D390" s="33"/>
      <c r="E390" s="33"/>
    </row>
    <row r="391" spans="1:5" x14ac:dyDescent="0.2">
      <c r="A391" s="33"/>
      <c r="B391" s="33"/>
      <c r="C391" s="33"/>
      <c r="D391" s="33"/>
      <c r="E391" s="33"/>
    </row>
    <row r="392" spans="1:5" x14ac:dyDescent="0.2">
      <c r="A392" s="33"/>
      <c r="B392" s="33"/>
      <c r="C392" s="33"/>
      <c r="D392" s="33"/>
      <c r="E392" s="33"/>
    </row>
    <row r="393" spans="1:5" x14ac:dyDescent="0.2">
      <c r="A393" s="33"/>
      <c r="B393" s="33"/>
      <c r="C393" s="33"/>
      <c r="D393" s="33"/>
      <c r="E393" s="33"/>
    </row>
    <row r="394" spans="1:5" x14ac:dyDescent="0.2">
      <c r="A394" s="33"/>
      <c r="B394" s="33"/>
      <c r="C394" s="33"/>
      <c r="D394" s="33"/>
      <c r="E394" s="33"/>
    </row>
    <row r="395" spans="1:5" x14ac:dyDescent="0.2">
      <c r="A395" s="33"/>
      <c r="B395" s="33"/>
      <c r="C395" s="33"/>
      <c r="D395" s="33"/>
      <c r="E395" s="33"/>
    </row>
    <row r="396" spans="1:5" x14ac:dyDescent="0.2">
      <c r="A396" s="33"/>
      <c r="B396" s="33"/>
      <c r="C396" s="33"/>
      <c r="D396" s="33"/>
      <c r="E396" s="33"/>
    </row>
    <row r="397" spans="1:5" x14ac:dyDescent="0.2">
      <c r="A397" s="33"/>
      <c r="B397" s="33"/>
      <c r="C397" s="33"/>
      <c r="D397" s="33"/>
      <c r="E397" s="33"/>
    </row>
    <row r="398" spans="1:5" x14ac:dyDescent="0.2">
      <c r="A398" s="33"/>
      <c r="B398" s="33"/>
      <c r="C398" s="33"/>
      <c r="D398" s="33"/>
      <c r="E398" s="33"/>
    </row>
    <row r="399" spans="1:5" x14ac:dyDescent="0.2">
      <c r="A399" s="33"/>
      <c r="B399" s="33"/>
      <c r="C399" s="33"/>
      <c r="D399" s="33"/>
      <c r="E399" s="33"/>
    </row>
    <row r="400" spans="1:5" x14ac:dyDescent="0.2">
      <c r="A400" s="33"/>
      <c r="B400" s="33"/>
      <c r="C400" s="33"/>
      <c r="D400" s="33"/>
      <c r="E400" s="33"/>
    </row>
    <row r="401" spans="1:5" x14ac:dyDescent="0.2">
      <c r="A401" s="33"/>
      <c r="B401" s="33"/>
      <c r="C401" s="33"/>
      <c r="D401" s="33"/>
      <c r="E401" s="33"/>
    </row>
    <row r="402" spans="1:5" x14ac:dyDescent="0.2">
      <c r="A402" s="33"/>
      <c r="B402" s="33"/>
      <c r="C402" s="33"/>
      <c r="D402" s="33"/>
      <c r="E402" s="33"/>
    </row>
    <row r="403" spans="1:5" x14ac:dyDescent="0.2">
      <c r="A403" s="33"/>
      <c r="B403" s="33"/>
      <c r="C403" s="33"/>
      <c r="D403" s="33"/>
      <c r="E403" s="33"/>
    </row>
    <row r="404" spans="1:5" x14ac:dyDescent="0.2">
      <c r="A404" s="33"/>
      <c r="B404" s="33"/>
      <c r="C404" s="33"/>
      <c r="D404" s="33"/>
      <c r="E404" s="33"/>
    </row>
    <row r="405" spans="1:5" x14ac:dyDescent="0.2">
      <c r="A405" s="33"/>
      <c r="B405" s="33"/>
      <c r="C405" s="33"/>
      <c r="D405" s="33"/>
      <c r="E405" s="33"/>
    </row>
    <row r="406" spans="1:5" x14ac:dyDescent="0.2">
      <c r="A406" s="33"/>
      <c r="B406" s="33"/>
      <c r="C406" s="33"/>
      <c r="D406" s="33"/>
      <c r="E406" s="33"/>
    </row>
    <row r="407" spans="1:5" x14ac:dyDescent="0.2">
      <c r="A407" s="33"/>
      <c r="B407" s="33"/>
      <c r="C407" s="33"/>
      <c r="D407" s="33"/>
      <c r="E407" s="33"/>
    </row>
    <row r="408" spans="1:5" x14ac:dyDescent="0.2">
      <c r="A408" s="33"/>
      <c r="B408" s="33"/>
      <c r="C408" s="33"/>
      <c r="D408" s="33"/>
      <c r="E408" s="33"/>
    </row>
    <row r="409" spans="1:5" x14ac:dyDescent="0.2">
      <c r="A409" s="33"/>
      <c r="B409" s="33"/>
      <c r="C409" s="33"/>
      <c r="D409" s="33"/>
      <c r="E409" s="33"/>
    </row>
    <row r="410" spans="1:5" x14ac:dyDescent="0.2">
      <c r="A410" s="33"/>
      <c r="B410" s="33"/>
      <c r="C410" s="33"/>
      <c r="D410" s="33"/>
      <c r="E410" s="33"/>
    </row>
    <row r="411" spans="1:5" x14ac:dyDescent="0.2">
      <c r="A411" s="33"/>
      <c r="B411" s="33"/>
      <c r="C411" s="33"/>
      <c r="D411" s="33"/>
      <c r="E411" s="33"/>
    </row>
    <row r="412" spans="1:5" x14ac:dyDescent="0.2">
      <c r="A412" s="33"/>
      <c r="B412" s="33"/>
      <c r="C412" s="33"/>
      <c r="D412" s="33"/>
      <c r="E412" s="33"/>
    </row>
    <row r="413" spans="1:5" x14ac:dyDescent="0.2">
      <c r="A413" s="33"/>
      <c r="B413" s="33"/>
      <c r="C413" s="33"/>
      <c r="D413" s="33"/>
      <c r="E413" s="33"/>
    </row>
    <row r="414" spans="1:5" x14ac:dyDescent="0.2">
      <c r="A414" s="33"/>
      <c r="B414" s="33"/>
      <c r="C414" s="33"/>
      <c r="D414" s="33"/>
      <c r="E414" s="33"/>
    </row>
    <row r="415" spans="1:5" x14ac:dyDescent="0.2">
      <c r="A415" s="33"/>
      <c r="B415" s="33"/>
      <c r="C415" s="33"/>
      <c r="D415" s="33"/>
      <c r="E415" s="33"/>
    </row>
    <row r="416" spans="1:5" x14ac:dyDescent="0.2">
      <c r="A416" s="33"/>
      <c r="B416" s="33"/>
      <c r="C416" s="33"/>
      <c r="D416" s="33"/>
      <c r="E416" s="33"/>
    </row>
    <row r="417" spans="1:5" x14ac:dyDescent="0.2">
      <c r="A417" s="33"/>
      <c r="B417" s="33"/>
      <c r="C417" s="33"/>
      <c r="D417" s="33"/>
      <c r="E417" s="33"/>
    </row>
    <row r="418" spans="1:5" x14ac:dyDescent="0.2">
      <c r="A418" s="33"/>
      <c r="B418" s="33"/>
      <c r="C418" s="33"/>
      <c r="D418" s="33"/>
      <c r="E418" s="33"/>
    </row>
    <row r="419" spans="1:5" x14ac:dyDescent="0.2">
      <c r="A419" s="33"/>
      <c r="B419" s="33"/>
      <c r="C419" s="33"/>
      <c r="D419" s="33"/>
      <c r="E419" s="33"/>
    </row>
    <row r="420" spans="1:5" x14ac:dyDescent="0.2">
      <c r="A420" s="33"/>
      <c r="B420" s="33"/>
      <c r="C420" s="33"/>
      <c r="D420" s="33"/>
      <c r="E420" s="33"/>
    </row>
    <row r="421" spans="1:5" x14ac:dyDescent="0.2">
      <c r="A421" s="33"/>
      <c r="B421" s="33"/>
      <c r="C421" s="33"/>
      <c r="D421" s="33"/>
      <c r="E421" s="33"/>
    </row>
    <row r="422" spans="1:5" x14ac:dyDescent="0.2">
      <c r="A422" s="33"/>
      <c r="B422" s="33"/>
      <c r="C422" s="33"/>
      <c r="D422" s="33"/>
      <c r="E422" s="33"/>
    </row>
    <row r="423" spans="1:5" x14ac:dyDescent="0.2">
      <c r="A423" s="33"/>
      <c r="B423" s="33"/>
      <c r="C423" s="33"/>
      <c r="D423" s="33"/>
      <c r="E423" s="33"/>
    </row>
    <row r="424" spans="1:5" x14ac:dyDescent="0.2">
      <c r="A424" s="33"/>
      <c r="B424" s="33"/>
      <c r="C424" s="33"/>
      <c r="D424" s="33"/>
      <c r="E424" s="33"/>
    </row>
    <row r="425" spans="1:5" x14ac:dyDescent="0.2">
      <c r="A425" s="33"/>
      <c r="B425" s="33"/>
      <c r="C425" s="33"/>
      <c r="D425" s="33"/>
      <c r="E425" s="33"/>
    </row>
    <row r="426" spans="1:5" x14ac:dyDescent="0.2">
      <c r="A426" s="33"/>
      <c r="B426" s="33"/>
      <c r="C426" s="33"/>
      <c r="D426" s="33"/>
      <c r="E426" s="33"/>
    </row>
    <row r="427" spans="1:5" x14ac:dyDescent="0.2">
      <c r="A427" s="33"/>
      <c r="B427" s="33"/>
      <c r="C427" s="33"/>
      <c r="D427" s="33"/>
      <c r="E427" s="33"/>
    </row>
    <row r="428" spans="1:5" x14ac:dyDescent="0.2">
      <c r="A428" s="33"/>
      <c r="B428" s="33"/>
      <c r="C428" s="33"/>
      <c r="D428" s="33"/>
      <c r="E428" s="33"/>
    </row>
    <row r="429" spans="1:5" x14ac:dyDescent="0.2">
      <c r="A429" s="33"/>
      <c r="B429" s="33"/>
      <c r="C429" s="33"/>
      <c r="D429" s="33"/>
      <c r="E429" s="33"/>
    </row>
    <row r="430" spans="1:5" x14ac:dyDescent="0.2">
      <c r="A430" s="33"/>
      <c r="B430" s="33"/>
      <c r="C430" s="33"/>
      <c r="D430" s="33"/>
      <c r="E430" s="33"/>
    </row>
    <row r="431" spans="1:5" x14ac:dyDescent="0.2">
      <c r="A431" s="33"/>
      <c r="B431" s="33"/>
      <c r="C431" s="33"/>
      <c r="D431" s="33"/>
      <c r="E431" s="33"/>
    </row>
    <row r="432" spans="1:5" x14ac:dyDescent="0.2">
      <c r="A432" s="33"/>
      <c r="B432" s="33"/>
      <c r="C432" s="33"/>
      <c r="D432" s="33"/>
      <c r="E432" s="33"/>
    </row>
    <row r="433" spans="1:5" x14ac:dyDescent="0.2">
      <c r="A433" s="33"/>
      <c r="B433" s="33"/>
      <c r="C433" s="33"/>
      <c r="D433" s="33"/>
      <c r="E433" s="33"/>
    </row>
    <row r="434" spans="1:5" x14ac:dyDescent="0.2">
      <c r="A434" s="33"/>
      <c r="B434" s="33"/>
      <c r="C434" s="33"/>
      <c r="D434" s="33"/>
      <c r="E434" s="33"/>
    </row>
    <row r="435" spans="1:5" x14ac:dyDescent="0.2">
      <c r="A435" s="33"/>
      <c r="B435" s="33"/>
      <c r="C435" s="33"/>
      <c r="D435" s="33"/>
      <c r="E435" s="33"/>
    </row>
    <row r="436" spans="1:5" x14ac:dyDescent="0.2">
      <c r="A436" s="33"/>
      <c r="B436" s="33"/>
      <c r="C436" s="33"/>
      <c r="D436" s="33"/>
      <c r="E436" s="33"/>
    </row>
    <row r="437" spans="1:5" x14ac:dyDescent="0.2">
      <c r="A437" s="33"/>
      <c r="B437" s="33"/>
      <c r="C437" s="33"/>
      <c r="D437" s="33"/>
      <c r="E437" s="33"/>
    </row>
    <row r="438" spans="1:5" x14ac:dyDescent="0.2">
      <c r="A438" s="33"/>
      <c r="B438" s="33"/>
      <c r="C438" s="33"/>
      <c r="D438" s="33"/>
      <c r="E438" s="33"/>
    </row>
    <row r="439" spans="1:5" x14ac:dyDescent="0.2">
      <c r="A439" s="33"/>
      <c r="B439" s="33"/>
      <c r="C439" s="33"/>
      <c r="D439" s="33"/>
      <c r="E439" s="33"/>
    </row>
    <row r="440" spans="1:5" x14ac:dyDescent="0.2">
      <c r="A440" s="33"/>
      <c r="B440" s="33"/>
      <c r="C440" s="33"/>
      <c r="D440" s="33"/>
      <c r="E440" s="33"/>
    </row>
    <row r="441" spans="1:5" x14ac:dyDescent="0.2">
      <c r="A441" s="33"/>
      <c r="B441" s="33"/>
      <c r="C441" s="33"/>
      <c r="D441" s="33"/>
      <c r="E441" s="33"/>
    </row>
    <row r="442" spans="1:5" x14ac:dyDescent="0.2">
      <c r="A442" s="33"/>
      <c r="B442" s="33"/>
      <c r="C442" s="33"/>
      <c r="D442" s="33"/>
      <c r="E442" s="33"/>
    </row>
    <row r="443" spans="1:5" x14ac:dyDescent="0.2">
      <c r="A443" s="33"/>
      <c r="B443" s="33"/>
      <c r="C443" s="33"/>
      <c r="D443" s="33"/>
      <c r="E443" s="33"/>
    </row>
    <row r="444" spans="1:5" x14ac:dyDescent="0.2">
      <c r="A444" s="33"/>
      <c r="B444" s="33"/>
      <c r="C444" s="33"/>
      <c r="D444" s="33"/>
      <c r="E444" s="33"/>
    </row>
    <row r="445" spans="1:5" x14ac:dyDescent="0.2">
      <c r="A445" s="33"/>
      <c r="B445" s="33"/>
      <c r="C445" s="33"/>
      <c r="D445" s="33"/>
      <c r="E445" s="33"/>
    </row>
    <row r="446" spans="1:5" x14ac:dyDescent="0.2">
      <c r="A446" s="33"/>
      <c r="B446" s="33"/>
      <c r="C446" s="33"/>
      <c r="D446" s="33"/>
      <c r="E446" s="33"/>
    </row>
    <row r="447" spans="1:5" x14ac:dyDescent="0.2">
      <c r="A447" s="33"/>
      <c r="B447" s="33"/>
      <c r="C447" s="33"/>
      <c r="D447" s="33"/>
      <c r="E447" s="33"/>
    </row>
    <row r="448" spans="1:5" x14ac:dyDescent="0.2">
      <c r="A448" s="33"/>
      <c r="B448" s="33"/>
      <c r="C448" s="33"/>
      <c r="D448" s="33"/>
      <c r="E448" s="33"/>
    </row>
    <row r="449" spans="1:5" x14ac:dyDescent="0.2">
      <c r="A449" s="33"/>
      <c r="B449" s="33"/>
      <c r="C449" s="33"/>
      <c r="D449" s="33"/>
      <c r="E449" s="33"/>
    </row>
    <row r="450" spans="1:5" x14ac:dyDescent="0.2">
      <c r="A450" s="33"/>
      <c r="B450" s="33"/>
      <c r="C450" s="33"/>
      <c r="D450" s="33"/>
      <c r="E450" s="33"/>
    </row>
    <row r="451" spans="1:5" x14ac:dyDescent="0.2">
      <c r="A451" s="33"/>
      <c r="B451" s="33"/>
      <c r="C451" s="33"/>
      <c r="D451" s="33"/>
      <c r="E451" s="33"/>
    </row>
    <row r="452" spans="1:5" x14ac:dyDescent="0.2">
      <c r="A452" s="33"/>
      <c r="B452" s="33"/>
      <c r="C452" s="33"/>
      <c r="D452" s="33"/>
      <c r="E452" s="33"/>
    </row>
    <row r="453" spans="1:5" x14ac:dyDescent="0.2">
      <c r="A453" s="33"/>
      <c r="B453" s="33"/>
      <c r="C453" s="33"/>
      <c r="D453" s="33"/>
      <c r="E453" s="33"/>
    </row>
    <row r="454" spans="1:5" x14ac:dyDescent="0.2">
      <c r="A454" s="33"/>
      <c r="B454" s="33"/>
      <c r="C454" s="33"/>
      <c r="D454" s="33"/>
      <c r="E454" s="33"/>
    </row>
    <row r="455" spans="1:5" x14ac:dyDescent="0.2">
      <c r="A455" s="33"/>
      <c r="B455" s="33"/>
      <c r="C455" s="33"/>
      <c r="D455" s="33"/>
      <c r="E455" s="33"/>
    </row>
    <row r="456" spans="1:5" x14ac:dyDescent="0.2">
      <c r="A456" s="33"/>
      <c r="B456" s="33"/>
      <c r="C456" s="33"/>
      <c r="D456" s="33"/>
      <c r="E456" s="33"/>
    </row>
    <row r="457" spans="1:5" x14ac:dyDescent="0.2">
      <c r="A457" s="33"/>
      <c r="B457" s="33"/>
      <c r="C457" s="33"/>
      <c r="D457" s="33"/>
      <c r="E457" s="33"/>
    </row>
    <row r="458" spans="1:5" x14ac:dyDescent="0.2">
      <c r="A458" s="33"/>
      <c r="B458" s="33"/>
      <c r="C458" s="33"/>
      <c r="D458" s="33"/>
      <c r="E458" s="33"/>
    </row>
    <row r="459" spans="1:5" x14ac:dyDescent="0.2">
      <c r="A459" s="33"/>
      <c r="B459" s="33"/>
      <c r="C459" s="33"/>
      <c r="D459" s="33"/>
      <c r="E459" s="33"/>
    </row>
    <row r="460" spans="1:5" x14ac:dyDescent="0.2">
      <c r="A460" s="33"/>
      <c r="B460" s="33"/>
      <c r="C460" s="33"/>
      <c r="D460" s="33"/>
      <c r="E460" s="33"/>
    </row>
    <row r="461" spans="1:5" x14ac:dyDescent="0.2">
      <c r="A461" s="33"/>
      <c r="B461" s="33"/>
      <c r="C461" s="33"/>
      <c r="D461" s="33"/>
      <c r="E461" s="33"/>
    </row>
    <row r="462" spans="1:5" x14ac:dyDescent="0.2">
      <c r="A462" s="33"/>
      <c r="B462" s="33"/>
      <c r="C462" s="33"/>
      <c r="D462" s="33"/>
      <c r="E462" s="33"/>
    </row>
    <row r="463" spans="1:5" x14ac:dyDescent="0.2">
      <c r="A463" s="33"/>
      <c r="B463" s="33"/>
      <c r="C463" s="33"/>
      <c r="D463" s="33"/>
      <c r="E463" s="33"/>
    </row>
    <row r="464" spans="1:5" x14ac:dyDescent="0.2">
      <c r="A464" s="33"/>
      <c r="B464" s="33"/>
      <c r="C464" s="33"/>
      <c r="D464" s="33"/>
      <c r="E464" s="33"/>
    </row>
    <row r="465" spans="1:5" x14ac:dyDescent="0.2">
      <c r="A465" s="33"/>
      <c r="B465" s="33"/>
      <c r="C465" s="33"/>
      <c r="D465" s="33"/>
      <c r="E465" s="33"/>
    </row>
    <row r="466" spans="1:5" x14ac:dyDescent="0.2">
      <c r="A466" s="33"/>
      <c r="B466" s="33"/>
      <c r="C466" s="33"/>
      <c r="D466" s="33"/>
      <c r="E466" s="33"/>
    </row>
    <row r="467" spans="1:5" x14ac:dyDescent="0.2">
      <c r="A467" s="33"/>
      <c r="B467" s="33"/>
      <c r="C467" s="33"/>
      <c r="D467" s="33"/>
      <c r="E467" s="33"/>
    </row>
    <row r="468" spans="1:5" x14ac:dyDescent="0.2">
      <c r="A468" s="33"/>
      <c r="B468" s="33"/>
      <c r="C468" s="33"/>
      <c r="D468" s="33"/>
      <c r="E468" s="33"/>
    </row>
    <row r="469" spans="1:5" x14ac:dyDescent="0.2">
      <c r="A469" s="33"/>
      <c r="B469" s="33"/>
      <c r="C469" s="33"/>
      <c r="D469" s="33"/>
      <c r="E469" s="33"/>
    </row>
    <row r="470" spans="1:5" x14ac:dyDescent="0.2">
      <c r="A470" s="33"/>
      <c r="B470" s="33"/>
      <c r="C470" s="33"/>
      <c r="D470" s="33"/>
      <c r="E470" s="33"/>
    </row>
    <row r="471" spans="1:5" x14ac:dyDescent="0.2">
      <c r="A471" s="33"/>
      <c r="B471" s="33"/>
      <c r="C471" s="33"/>
      <c r="D471" s="33"/>
      <c r="E471" s="33"/>
    </row>
    <row r="472" spans="1:5" x14ac:dyDescent="0.2">
      <c r="A472" s="33"/>
      <c r="B472" s="33"/>
      <c r="C472" s="33"/>
      <c r="D472" s="33"/>
      <c r="E472" s="33"/>
    </row>
    <row r="473" spans="1:5" x14ac:dyDescent="0.2">
      <c r="A473" s="33"/>
      <c r="B473" s="33"/>
      <c r="C473" s="33"/>
      <c r="D473" s="33"/>
      <c r="E473" s="33"/>
    </row>
    <row r="474" spans="1:5" x14ac:dyDescent="0.2">
      <c r="A474" s="33"/>
      <c r="B474" s="33"/>
      <c r="C474" s="33"/>
      <c r="D474" s="33"/>
      <c r="E474" s="33"/>
    </row>
    <row r="475" spans="1:5" x14ac:dyDescent="0.2">
      <c r="A475" s="33"/>
      <c r="B475" s="33"/>
      <c r="C475" s="33"/>
      <c r="D475" s="33"/>
      <c r="E475" s="33"/>
    </row>
    <row r="476" spans="1:5" x14ac:dyDescent="0.2">
      <c r="A476" s="33"/>
      <c r="B476" s="33"/>
      <c r="C476" s="33"/>
      <c r="D476" s="33"/>
      <c r="E476" s="33"/>
    </row>
    <row r="477" spans="1:5" x14ac:dyDescent="0.2">
      <c r="A477" s="33"/>
      <c r="B477" s="33"/>
      <c r="C477" s="33"/>
      <c r="D477" s="33"/>
      <c r="E477" s="33"/>
    </row>
    <row r="478" spans="1:5" x14ac:dyDescent="0.2">
      <c r="A478" s="33"/>
      <c r="B478" s="33"/>
      <c r="C478" s="33"/>
      <c r="D478" s="33"/>
      <c r="E478" s="33"/>
    </row>
    <row r="479" spans="1:5" x14ac:dyDescent="0.2">
      <c r="A479" s="33"/>
      <c r="B479" s="33"/>
      <c r="C479" s="33"/>
      <c r="D479" s="33"/>
      <c r="E479" s="33"/>
    </row>
    <row r="480" spans="1:5" x14ac:dyDescent="0.2">
      <c r="A480" s="33"/>
      <c r="B480" s="33"/>
      <c r="C480" s="33"/>
      <c r="D480" s="33"/>
      <c r="E480" s="33"/>
    </row>
    <row r="481" spans="1:5" x14ac:dyDescent="0.2">
      <c r="A481" s="33"/>
      <c r="B481" s="33"/>
      <c r="C481" s="33"/>
      <c r="D481" s="33"/>
      <c r="E481" s="33"/>
    </row>
    <row r="482" spans="1:5" x14ac:dyDescent="0.2">
      <c r="A482" s="33"/>
      <c r="B482" s="33"/>
      <c r="C482" s="33"/>
      <c r="D482" s="33"/>
      <c r="E482" s="33"/>
    </row>
    <row r="483" spans="1:5" x14ac:dyDescent="0.2">
      <c r="A483" s="33"/>
      <c r="B483" s="33"/>
      <c r="C483" s="33"/>
      <c r="D483" s="33"/>
      <c r="E483" s="33"/>
    </row>
    <row r="484" spans="1:5" x14ac:dyDescent="0.2">
      <c r="A484" s="33"/>
      <c r="B484" s="33"/>
      <c r="C484" s="33"/>
      <c r="D484" s="33"/>
      <c r="E484" s="33"/>
    </row>
    <row r="485" spans="1:5" x14ac:dyDescent="0.2">
      <c r="A485" s="33"/>
      <c r="B485" s="33"/>
      <c r="C485" s="33"/>
      <c r="D485" s="33"/>
      <c r="E485" s="33"/>
    </row>
    <row r="486" spans="1:5" x14ac:dyDescent="0.2">
      <c r="A486" s="33"/>
      <c r="B486" s="33"/>
      <c r="C486" s="33"/>
      <c r="D486" s="33"/>
      <c r="E486" s="33"/>
    </row>
    <row r="487" spans="1:5" x14ac:dyDescent="0.2">
      <c r="A487" s="33"/>
      <c r="B487" s="33"/>
      <c r="C487" s="33"/>
      <c r="D487" s="33"/>
      <c r="E487" s="33"/>
    </row>
    <row r="488" spans="1:5" x14ac:dyDescent="0.2">
      <c r="A488" s="33"/>
      <c r="B488" s="33"/>
      <c r="C488" s="33"/>
      <c r="D488" s="33"/>
      <c r="E488" s="33"/>
    </row>
    <row r="489" spans="1:5" x14ac:dyDescent="0.2">
      <c r="A489" s="33"/>
      <c r="B489" s="33"/>
      <c r="C489" s="33"/>
      <c r="D489" s="33"/>
      <c r="E489" s="33"/>
    </row>
    <row r="490" spans="1:5" x14ac:dyDescent="0.2">
      <c r="A490" s="33"/>
      <c r="B490" s="33"/>
      <c r="C490" s="33"/>
      <c r="D490" s="33"/>
      <c r="E490" s="33"/>
    </row>
    <row r="491" spans="1:5" x14ac:dyDescent="0.2">
      <c r="A491" s="33"/>
      <c r="B491" s="33"/>
      <c r="C491" s="33"/>
      <c r="D491" s="33"/>
      <c r="E491" s="33"/>
    </row>
    <row r="492" spans="1:5" x14ac:dyDescent="0.2">
      <c r="A492" s="33"/>
      <c r="B492" s="33"/>
      <c r="C492" s="33"/>
      <c r="D492" s="33"/>
      <c r="E492" s="33"/>
    </row>
    <row r="493" spans="1:5" x14ac:dyDescent="0.2">
      <c r="A493" s="33"/>
      <c r="B493" s="33"/>
      <c r="C493" s="33"/>
      <c r="D493" s="33"/>
      <c r="E493" s="33"/>
    </row>
    <row r="494" spans="1:5" x14ac:dyDescent="0.2">
      <c r="A494" s="33"/>
      <c r="B494" s="33"/>
      <c r="C494" s="33"/>
      <c r="D494" s="33"/>
      <c r="E494" s="33"/>
    </row>
    <row r="495" spans="1:5" x14ac:dyDescent="0.2">
      <c r="A495" s="33"/>
      <c r="B495" s="33"/>
      <c r="C495" s="33"/>
      <c r="D495" s="33"/>
      <c r="E495" s="33"/>
    </row>
    <row r="496" spans="1:5" x14ac:dyDescent="0.2">
      <c r="A496" s="33"/>
      <c r="B496" s="33"/>
      <c r="C496" s="33"/>
      <c r="D496" s="33"/>
      <c r="E496" s="33"/>
    </row>
    <row r="497" spans="1:5" x14ac:dyDescent="0.2">
      <c r="A497" s="33"/>
      <c r="B497" s="33"/>
      <c r="C497" s="33"/>
      <c r="D497" s="33"/>
      <c r="E497" s="33"/>
    </row>
    <row r="498" spans="1:5" x14ac:dyDescent="0.2">
      <c r="A498" s="33"/>
      <c r="B498" s="33"/>
      <c r="C498" s="33"/>
      <c r="D498" s="33"/>
      <c r="E498" s="33"/>
    </row>
    <row r="499" spans="1:5" x14ac:dyDescent="0.2">
      <c r="A499" s="33"/>
      <c r="B499" s="33"/>
      <c r="C499" s="33"/>
      <c r="D499" s="33"/>
      <c r="E499" s="33"/>
    </row>
    <row r="500" spans="1:5" x14ac:dyDescent="0.2">
      <c r="A500" s="33"/>
      <c r="B500" s="33"/>
      <c r="C500" s="33"/>
      <c r="D500" s="33"/>
      <c r="E500" s="33"/>
    </row>
    <row r="501" spans="1:5" x14ac:dyDescent="0.2">
      <c r="A501" s="33"/>
      <c r="B501" s="33"/>
      <c r="C501" s="33"/>
      <c r="D501" s="33"/>
      <c r="E501" s="33"/>
    </row>
    <row r="502" spans="1:5" x14ac:dyDescent="0.2">
      <c r="A502" s="33"/>
      <c r="B502" s="33"/>
      <c r="C502" s="33"/>
      <c r="D502" s="33"/>
      <c r="E502" s="33"/>
    </row>
    <row r="503" spans="1:5" x14ac:dyDescent="0.2">
      <c r="A503" s="33"/>
      <c r="B503" s="33"/>
      <c r="C503" s="33"/>
      <c r="D503" s="33"/>
      <c r="E503" s="33"/>
    </row>
    <row r="504" spans="1:5" x14ac:dyDescent="0.2">
      <c r="A504" s="33"/>
      <c r="B504" s="33"/>
      <c r="C504" s="33"/>
      <c r="D504" s="33"/>
      <c r="E504" s="33"/>
    </row>
    <row r="505" spans="1:5" x14ac:dyDescent="0.2">
      <c r="A505" s="33"/>
      <c r="B505" s="33"/>
      <c r="C505" s="33"/>
      <c r="D505" s="33"/>
      <c r="E505" s="33"/>
    </row>
    <row r="506" spans="1:5" x14ac:dyDescent="0.2">
      <c r="A506" s="33"/>
      <c r="B506" s="33"/>
      <c r="C506" s="33"/>
      <c r="D506" s="33"/>
      <c r="E506" s="33"/>
    </row>
    <row r="507" spans="1:5" x14ac:dyDescent="0.2">
      <c r="A507" s="33"/>
      <c r="B507" s="33"/>
      <c r="C507" s="33"/>
      <c r="D507" s="33"/>
      <c r="E507" s="33"/>
    </row>
    <row r="508" spans="1:5" x14ac:dyDescent="0.2">
      <c r="A508" s="33"/>
      <c r="B508" s="33"/>
      <c r="C508" s="33"/>
      <c r="D508" s="33"/>
      <c r="E508" s="33"/>
    </row>
    <row r="509" spans="1:5" x14ac:dyDescent="0.2">
      <c r="A509" s="33"/>
      <c r="B509" s="33"/>
      <c r="C509" s="33"/>
      <c r="D509" s="33"/>
      <c r="E509" s="33"/>
    </row>
    <row r="510" spans="1:5" x14ac:dyDescent="0.2">
      <c r="A510" s="33"/>
      <c r="B510" s="33"/>
      <c r="C510" s="33"/>
      <c r="D510" s="33"/>
      <c r="E510" s="33"/>
    </row>
    <row r="511" spans="1:5" x14ac:dyDescent="0.2">
      <c r="A511" s="33"/>
      <c r="B511" s="33"/>
      <c r="C511" s="33"/>
      <c r="D511" s="33"/>
      <c r="E511" s="33"/>
    </row>
    <row r="512" spans="1:5" x14ac:dyDescent="0.2">
      <c r="A512" s="33"/>
      <c r="B512" s="33"/>
      <c r="C512" s="33"/>
      <c r="D512" s="33"/>
      <c r="E512" s="33"/>
    </row>
    <row r="513" spans="1:5" x14ac:dyDescent="0.2">
      <c r="A513" s="33"/>
      <c r="B513" s="33"/>
      <c r="C513" s="33"/>
      <c r="D513" s="33"/>
      <c r="E513" s="33"/>
    </row>
    <row r="514" spans="1:5" x14ac:dyDescent="0.2">
      <c r="A514" s="33"/>
      <c r="B514" s="33"/>
      <c r="C514" s="33"/>
      <c r="D514" s="33"/>
      <c r="E514" s="33"/>
    </row>
    <row r="515" spans="1:5" x14ac:dyDescent="0.2">
      <c r="A515" s="33"/>
      <c r="B515" s="33"/>
      <c r="C515" s="33"/>
      <c r="D515" s="33"/>
      <c r="E515" s="33"/>
    </row>
    <row r="516" spans="1:5" x14ac:dyDescent="0.2">
      <c r="A516" s="33"/>
      <c r="B516" s="33"/>
      <c r="C516" s="33"/>
      <c r="D516" s="33"/>
      <c r="E516" s="33"/>
    </row>
    <row r="517" spans="1:5" x14ac:dyDescent="0.2">
      <c r="A517" s="33"/>
      <c r="B517" s="33"/>
      <c r="C517" s="33"/>
      <c r="D517" s="33"/>
      <c r="E517" s="33"/>
    </row>
    <row r="518" spans="1:5" x14ac:dyDescent="0.2">
      <c r="A518" s="33"/>
      <c r="B518" s="33"/>
      <c r="C518" s="33"/>
      <c r="D518" s="33"/>
      <c r="E518" s="33"/>
    </row>
    <row r="519" spans="1:5" x14ac:dyDescent="0.2">
      <c r="A519" s="33"/>
      <c r="B519" s="33"/>
      <c r="C519" s="33"/>
      <c r="D519" s="33"/>
      <c r="E519" s="33"/>
    </row>
    <row r="520" spans="1:5" x14ac:dyDescent="0.2">
      <c r="A520" s="33"/>
      <c r="B520" s="33"/>
      <c r="C520" s="33"/>
      <c r="D520" s="33"/>
      <c r="E520" s="33"/>
    </row>
    <row r="521" spans="1:5" x14ac:dyDescent="0.2">
      <c r="A521" s="33"/>
      <c r="B521" s="33"/>
      <c r="C521" s="33"/>
      <c r="D521" s="33"/>
      <c r="E521" s="33"/>
    </row>
    <row r="522" spans="1:5" x14ac:dyDescent="0.2">
      <c r="A522" s="33"/>
      <c r="B522" s="33"/>
      <c r="C522" s="33"/>
      <c r="D522" s="33"/>
      <c r="E522" s="33"/>
    </row>
    <row r="523" spans="1:5" x14ac:dyDescent="0.2">
      <c r="A523" s="33"/>
      <c r="B523" s="33"/>
      <c r="C523" s="33"/>
      <c r="D523" s="33"/>
      <c r="E523" s="33"/>
    </row>
    <row r="524" spans="1:5" x14ac:dyDescent="0.2">
      <c r="A524" s="33"/>
      <c r="B524" s="33"/>
      <c r="C524" s="33"/>
      <c r="D524" s="33"/>
      <c r="E524" s="33"/>
    </row>
    <row r="525" spans="1:5" x14ac:dyDescent="0.2">
      <c r="A525" s="33"/>
      <c r="B525" s="33"/>
      <c r="C525" s="33"/>
      <c r="D525" s="33"/>
      <c r="E525" s="33"/>
    </row>
    <row r="526" spans="1:5" x14ac:dyDescent="0.2">
      <c r="A526" s="33"/>
      <c r="B526" s="33"/>
      <c r="C526" s="33"/>
      <c r="D526" s="33"/>
      <c r="E526" s="33"/>
    </row>
    <row r="527" spans="1:5" x14ac:dyDescent="0.2">
      <c r="A527" s="33"/>
      <c r="B527" s="33"/>
      <c r="C527" s="33"/>
      <c r="D527" s="33"/>
      <c r="E527" s="33"/>
    </row>
    <row r="528" spans="1:5" x14ac:dyDescent="0.2">
      <c r="A528" s="33"/>
      <c r="B528" s="33"/>
      <c r="C528" s="33"/>
      <c r="D528" s="33"/>
      <c r="E528" s="33"/>
    </row>
    <row r="529" spans="1:5" x14ac:dyDescent="0.2">
      <c r="A529" s="33"/>
      <c r="B529" s="33"/>
      <c r="C529" s="33"/>
      <c r="D529" s="33"/>
      <c r="E529" s="33"/>
    </row>
    <row r="530" spans="1:5" x14ac:dyDescent="0.2">
      <c r="A530" s="33"/>
      <c r="B530" s="33"/>
      <c r="C530" s="33"/>
      <c r="D530" s="33"/>
      <c r="E530" s="33"/>
    </row>
    <row r="531" spans="1:5" x14ac:dyDescent="0.2">
      <c r="A531" s="33"/>
      <c r="B531" s="33"/>
      <c r="C531" s="33"/>
      <c r="D531" s="33"/>
      <c r="E531" s="33"/>
    </row>
    <row r="532" spans="1:5" x14ac:dyDescent="0.2">
      <c r="A532" s="33"/>
      <c r="B532" s="33"/>
      <c r="C532" s="33"/>
      <c r="D532" s="33"/>
      <c r="E532" s="33"/>
    </row>
    <row r="533" spans="1:5" x14ac:dyDescent="0.2">
      <c r="A533" s="33"/>
      <c r="B533" s="33"/>
      <c r="C533" s="33"/>
      <c r="D533" s="33"/>
      <c r="E533" s="33"/>
    </row>
    <row r="534" spans="1:5" x14ac:dyDescent="0.2">
      <c r="A534" s="33"/>
      <c r="B534" s="33"/>
      <c r="C534" s="33"/>
      <c r="D534" s="33"/>
      <c r="E534" s="33"/>
    </row>
    <row r="535" spans="1:5" x14ac:dyDescent="0.2">
      <c r="A535" s="33"/>
      <c r="B535" s="33"/>
      <c r="C535" s="33"/>
      <c r="D535" s="33"/>
      <c r="E535" s="33"/>
    </row>
    <row r="536" spans="1:5" x14ac:dyDescent="0.2">
      <c r="A536" s="33"/>
      <c r="B536" s="33"/>
      <c r="C536" s="33"/>
      <c r="D536" s="33"/>
      <c r="E536" s="33"/>
    </row>
    <row r="537" spans="1:5" x14ac:dyDescent="0.2">
      <c r="A537" s="33"/>
      <c r="B537" s="33"/>
      <c r="C537" s="33"/>
      <c r="D537" s="33"/>
      <c r="E537" s="33"/>
    </row>
    <row r="538" spans="1:5" x14ac:dyDescent="0.2">
      <c r="A538" s="33"/>
      <c r="B538" s="33"/>
      <c r="C538" s="33"/>
      <c r="D538" s="33"/>
      <c r="E538" s="33"/>
    </row>
    <row r="539" spans="1:5" x14ac:dyDescent="0.2">
      <c r="A539" s="33"/>
      <c r="B539" s="33"/>
      <c r="C539" s="33"/>
      <c r="D539" s="33"/>
      <c r="E539" s="33"/>
    </row>
    <row r="540" spans="1:5" x14ac:dyDescent="0.2">
      <c r="A540" s="33"/>
      <c r="B540" s="33"/>
      <c r="C540" s="33"/>
      <c r="D540" s="33"/>
      <c r="E540" s="33"/>
    </row>
    <row r="541" spans="1:5" x14ac:dyDescent="0.2">
      <c r="A541" s="33"/>
      <c r="B541" s="33"/>
      <c r="C541" s="33"/>
      <c r="D541" s="33"/>
      <c r="E541" s="33"/>
    </row>
    <row r="542" spans="1:5" x14ac:dyDescent="0.2">
      <c r="A542" s="33"/>
      <c r="B542" s="33"/>
      <c r="C542" s="33"/>
      <c r="D542" s="33"/>
      <c r="E542" s="33"/>
    </row>
    <row r="543" spans="1:5" x14ac:dyDescent="0.2">
      <c r="A543" s="33"/>
      <c r="B543" s="33"/>
      <c r="C543" s="33"/>
      <c r="D543" s="33"/>
      <c r="E543" s="33"/>
    </row>
    <row r="544" spans="1:5" x14ac:dyDescent="0.2">
      <c r="A544" s="33"/>
      <c r="B544" s="33"/>
      <c r="C544" s="33"/>
      <c r="D544" s="33"/>
      <c r="E544" s="33"/>
    </row>
    <row r="545" spans="1:5" x14ac:dyDescent="0.2">
      <c r="A545" s="33"/>
      <c r="B545" s="33"/>
      <c r="C545" s="33"/>
      <c r="D545" s="33"/>
      <c r="E545" s="33"/>
    </row>
    <row r="546" spans="1:5" x14ac:dyDescent="0.2">
      <c r="A546" s="33"/>
      <c r="B546" s="33"/>
      <c r="C546" s="33"/>
      <c r="D546" s="33"/>
      <c r="E546" s="33"/>
    </row>
    <row r="547" spans="1:5" x14ac:dyDescent="0.2">
      <c r="A547" s="33"/>
      <c r="B547" s="33"/>
      <c r="C547" s="33"/>
      <c r="D547" s="33"/>
      <c r="E547" s="33"/>
    </row>
    <row r="548" spans="1:5" x14ac:dyDescent="0.2">
      <c r="A548" s="33"/>
      <c r="B548" s="33"/>
      <c r="C548" s="33"/>
      <c r="D548" s="33"/>
      <c r="E548" s="33"/>
    </row>
    <row r="549" spans="1:5" x14ac:dyDescent="0.2">
      <c r="A549" s="33"/>
      <c r="B549" s="33"/>
      <c r="C549" s="33"/>
      <c r="D549" s="33"/>
      <c r="E549" s="33"/>
    </row>
    <row r="550" spans="1:5" x14ac:dyDescent="0.2">
      <c r="A550" s="33"/>
      <c r="B550" s="33"/>
      <c r="C550" s="33"/>
      <c r="D550" s="33"/>
      <c r="E550" s="33"/>
    </row>
    <row r="551" spans="1:5" x14ac:dyDescent="0.2">
      <c r="A551" s="33"/>
      <c r="B551" s="33"/>
      <c r="C551" s="33"/>
      <c r="D551" s="33"/>
      <c r="E551" s="33"/>
    </row>
    <row r="552" spans="1:5" x14ac:dyDescent="0.2">
      <c r="A552" s="33"/>
      <c r="B552" s="33"/>
      <c r="C552" s="33"/>
      <c r="D552" s="33"/>
      <c r="E552" s="33"/>
    </row>
    <row r="553" spans="1:5" x14ac:dyDescent="0.2">
      <c r="A553" s="33"/>
      <c r="B553" s="33"/>
      <c r="C553" s="33"/>
      <c r="D553" s="33"/>
      <c r="E553" s="33"/>
    </row>
    <row r="554" spans="1:5" x14ac:dyDescent="0.2">
      <c r="A554" s="33"/>
      <c r="B554" s="33"/>
      <c r="C554" s="33"/>
      <c r="D554" s="33"/>
      <c r="E554" s="33"/>
    </row>
    <row r="555" spans="1:5" x14ac:dyDescent="0.2">
      <c r="A555" s="33"/>
      <c r="B555" s="33"/>
      <c r="C555" s="33"/>
      <c r="D555" s="33"/>
      <c r="E555" s="33"/>
    </row>
    <row r="556" spans="1:5" x14ac:dyDescent="0.2">
      <c r="A556" s="33"/>
      <c r="B556" s="33"/>
      <c r="C556" s="33"/>
      <c r="D556" s="33"/>
      <c r="E556" s="33"/>
    </row>
    <row r="557" spans="1:5" x14ac:dyDescent="0.2">
      <c r="A557" s="33"/>
      <c r="B557" s="33"/>
      <c r="C557" s="33"/>
      <c r="D557" s="33"/>
      <c r="E557" s="33"/>
    </row>
    <row r="558" spans="1:5" x14ac:dyDescent="0.2">
      <c r="A558" s="33"/>
      <c r="B558" s="33"/>
      <c r="C558" s="33"/>
      <c r="D558" s="33"/>
      <c r="E558" s="33"/>
    </row>
    <row r="559" spans="1:5" x14ac:dyDescent="0.2">
      <c r="A559" s="33"/>
      <c r="B559" s="33"/>
      <c r="C559" s="33"/>
      <c r="D559" s="33"/>
      <c r="E559" s="33"/>
    </row>
    <row r="560" spans="1:5" x14ac:dyDescent="0.2">
      <c r="A560" s="33"/>
      <c r="B560" s="33"/>
      <c r="C560" s="33"/>
      <c r="D560" s="33"/>
      <c r="E560" s="33"/>
    </row>
    <row r="561" spans="1:5" x14ac:dyDescent="0.2">
      <c r="A561" s="33"/>
      <c r="B561" s="33"/>
      <c r="C561" s="33"/>
      <c r="D561" s="33"/>
      <c r="E561" s="33"/>
    </row>
    <row r="562" spans="1:5" x14ac:dyDescent="0.2">
      <c r="A562" s="33"/>
      <c r="B562" s="33"/>
      <c r="C562" s="33"/>
      <c r="D562" s="33"/>
      <c r="E562" s="33"/>
    </row>
    <row r="563" spans="1:5" x14ac:dyDescent="0.2">
      <c r="A563" s="33"/>
      <c r="B563" s="33"/>
      <c r="C563" s="33"/>
      <c r="D563" s="33"/>
      <c r="E563" s="33"/>
    </row>
    <row r="564" spans="1:5" x14ac:dyDescent="0.2">
      <c r="A564" s="33"/>
      <c r="B564" s="33"/>
      <c r="C564" s="33"/>
      <c r="D564" s="33"/>
      <c r="E564" s="33"/>
    </row>
    <row r="565" spans="1:5" x14ac:dyDescent="0.2">
      <c r="A565" s="33"/>
      <c r="B565" s="33"/>
      <c r="C565" s="33"/>
      <c r="D565" s="33"/>
      <c r="E565" s="33"/>
    </row>
    <row r="566" spans="1:5" x14ac:dyDescent="0.2">
      <c r="A566" s="33"/>
      <c r="B566" s="33"/>
      <c r="C566" s="33"/>
      <c r="D566" s="33"/>
      <c r="E566" s="33"/>
    </row>
    <row r="567" spans="1:5" x14ac:dyDescent="0.2">
      <c r="A567" s="33"/>
      <c r="B567" s="33"/>
      <c r="C567" s="33"/>
      <c r="D567" s="33"/>
      <c r="E567" s="33"/>
    </row>
    <row r="568" spans="1:5" x14ac:dyDescent="0.2">
      <c r="A568" s="33"/>
      <c r="B568" s="33"/>
      <c r="C568" s="33"/>
      <c r="D568" s="33"/>
      <c r="E568" s="33"/>
    </row>
    <row r="569" spans="1:5" x14ac:dyDescent="0.2">
      <c r="A569" s="33"/>
      <c r="B569" s="33"/>
      <c r="C569" s="33"/>
      <c r="D569" s="33"/>
      <c r="E569" s="33"/>
    </row>
    <row r="570" spans="1:5" x14ac:dyDescent="0.2">
      <c r="A570" s="33"/>
      <c r="B570" s="33"/>
      <c r="C570" s="33"/>
      <c r="D570" s="33"/>
      <c r="E570" s="33"/>
    </row>
    <row r="571" spans="1:5" x14ac:dyDescent="0.2">
      <c r="A571" s="33"/>
      <c r="B571" s="33"/>
      <c r="C571" s="33"/>
      <c r="D571" s="33"/>
      <c r="E571" s="33"/>
    </row>
    <row r="572" spans="1:5" x14ac:dyDescent="0.2">
      <c r="A572" s="33"/>
      <c r="B572" s="33"/>
      <c r="C572" s="33"/>
      <c r="D572" s="33"/>
      <c r="E572" s="33"/>
    </row>
    <row r="573" spans="1:5" x14ac:dyDescent="0.2">
      <c r="A573" s="33"/>
      <c r="B573" s="33"/>
      <c r="C573" s="33"/>
      <c r="D573" s="33"/>
      <c r="E573" s="33"/>
    </row>
    <row r="574" spans="1:5" x14ac:dyDescent="0.2">
      <c r="A574" s="33"/>
      <c r="B574" s="33"/>
      <c r="C574" s="33"/>
      <c r="D574" s="33"/>
      <c r="E574" s="33"/>
    </row>
    <row r="575" spans="1:5" x14ac:dyDescent="0.2">
      <c r="A575" s="33"/>
      <c r="B575" s="33"/>
      <c r="C575" s="33"/>
      <c r="D575" s="33"/>
      <c r="E575" s="33"/>
    </row>
    <row r="576" spans="1:5" x14ac:dyDescent="0.2">
      <c r="A576" s="33"/>
      <c r="B576" s="33"/>
      <c r="C576" s="33"/>
      <c r="D576" s="33"/>
      <c r="E576" s="33"/>
    </row>
    <row r="577" spans="1:5" x14ac:dyDescent="0.2">
      <c r="A577" s="33"/>
      <c r="B577" s="33"/>
      <c r="C577" s="33"/>
      <c r="D577" s="33"/>
      <c r="E577" s="33"/>
    </row>
    <row r="578" spans="1:5" x14ac:dyDescent="0.2">
      <c r="A578" s="33"/>
      <c r="B578" s="33"/>
      <c r="C578" s="33"/>
      <c r="D578" s="33"/>
      <c r="E578" s="33"/>
    </row>
    <row r="579" spans="1:5" x14ac:dyDescent="0.2">
      <c r="A579" s="33"/>
      <c r="B579" s="33"/>
      <c r="C579" s="33"/>
      <c r="D579" s="33"/>
      <c r="E579" s="33"/>
    </row>
    <row r="580" spans="1:5" x14ac:dyDescent="0.2">
      <c r="A580" s="33"/>
      <c r="B580" s="33"/>
      <c r="C580" s="33"/>
      <c r="D580" s="33"/>
      <c r="E580" s="33"/>
    </row>
    <row r="581" spans="1:5" x14ac:dyDescent="0.2">
      <c r="A581" s="33"/>
      <c r="B581" s="33"/>
      <c r="C581" s="33"/>
      <c r="D581" s="33"/>
      <c r="E581" s="33"/>
    </row>
    <row r="582" spans="1:5" x14ac:dyDescent="0.2">
      <c r="A582" s="33"/>
      <c r="B582" s="33"/>
      <c r="C582" s="33"/>
      <c r="D582" s="33"/>
      <c r="E582" s="33"/>
    </row>
    <row r="583" spans="1:5" x14ac:dyDescent="0.2">
      <c r="A583" s="33"/>
      <c r="B583" s="33"/>
      <c r="C583" s="33"/>
      <c r="D583" s="33"/>
      <c r="E583" s="33"/>
    </row>
    <row r="584" spans="1:5" x14ac:dyDescent="0.2">
      <c r="A584" s="33"/>
      <c r="B584" s="33"/>
      <c r="C584" s="33"/>
      <c r="D584" s="33"/>
      <c r="E584" s="33"/>
    </row>
    <row r="585" spans="1:5" x14ac:dyDescent="0.2">
      <c r="A585" s="33"/>
      <c r="B585" s="33"/>
      <c r="C585" s="33"/>
      <c r="D585" s="33"/>
      <c r="E585" s="33"/>
    </row>
    <row r="586" spans="1:5" x14ac:dyDescent="0.2">
      <c r="A586" s="33"/>
      <c r="B586" s="33"/>
      <c r="C586" s="33"/>
      <c r="D586" s="33"/>
      <c r="E586" s="33"/>
    </row>
    <row r="587" spans="1:5" x14ac:dyDescent="0.2">
      <c r="A587" s="33"/>
      <c r="B587" s="33"/>
      <c r="C587" s="33"/>
      <c r="D587" s="33"/>
      <c r="E587" s="33"/>
    </row>
    <row r="588" spans="1:5" x14ac:dyDescent="0.2">
      <c r="A588" s="33"/>
      <c r="B588" s="33"/>
      <c r="C588" s="33"/>
      <c r="D588" s="33"/>
      <c r="E588" s="33"/>
    </row>
    <row r="589" spans="1:5" x14ac:dyDescent="0.2">
      <c r="A589" s="33"/>
      <c r="B589" s="33"/>
      <c r="C589" s="33"/>
      <c r="D589" s="33"/>
      <c r="E589" s="33"/>
    </row>
    <row r="590" spans="1:5" x14ac:dyDescent="0.2">
      <c r="A590" s="33"/>
      <c r="B590" s="33"/>
      <c r="C590" s="33"/>
      <c r="D590" s="33"/>
      <c r="E590" s="33"/>
    </row>
    <row r="591" spans="1:5" x14ac:dyDescent="0.2">
      <c r="A591" s="33"/>
      <c r="B591" s="33"/>
      <c r="C591" s="33"/>
      <c r="D591" s="33"/>
      <c r="E591" s="33"/>
    </row>
    <row r="592" spans="1:5" x14ac:dyDescent="0.2">
      <c r="A592" s="33"/>
      <c r="B592" s="33"/>
      <c r="C592" s="33"/>
      <c r="D592" s="33"/>
      <c r="E592" s="33"/>
    </row>
    <row r="593" spans="1:5" x14ac:dyDescent="0.2">
      <c r="A593" s="33"/>
      <c r="B593" s="33"/>
      <c r="C593" s="33"/>
      <c r="D593" s="33"/>
      <c r="E593" s="33"/>
    </row>
    <row r="594" spans="1:5" x14ac:dyDescent="0.2">
      <c r="A594" s="33"/>
      <c r="B594" s="33"/>
      <c r="C594" s="33"/>
      <c r="D594" s="33"/>
      <c r="E594" s="33"/>
    </row>
    <row r="595" spans="1:5" x14ac:dyDescent="0.2">
      <c r="A595" s="33"/>
      <c r="B595" s="33"/>
      <c r="C595" s="33"/>
      <c r="D595" s="33"/>
      <c r="E595" s="33"/>
    </row>
    <row r="596" spans="1:5" x14ac:dyDescent="0.2">
      <c r="A596" s="33"/>
      <c r="B596" s="33"/>
      <c r="C596" s="33"/>
      <c r="D596" s="33"/>
      <c r="E596" s="33"/>
    </row>
    <row r="597" spans="1:5" x14ac:dyDescent="0.2">
      <c r="A597" s="33"/>
      <c r="B597" s="33"/>
      <c r="C597" s="33"/>
      <c r="D597" s="33"/>
      <c r="E597" s="33"/>
    </row>
    <row r="598" spans="1:5" x14ac:dyDescent="0.2">
      <c r="A598" s="33"/>
      <c r="B598" s="33"/>
      <c r="C598" s="33"/>
      <c r="D598" s="33"/>
      <c r="E598" s="33"/>
    </row>
    <row r="599" spans="1:5" x14ac:dyDescent="0.2">
      <c r="A599" s="33"/>
      <c r="B599" s="33"/>
      <c r="C599" s="33"/>
      <c r="D599" s="33"/>
      <c r="E599" s="33"/>
    </row>
    <row r="600" spans="1:5" x14ac:dyDescent="0.2">
      <c r="A600" s="33"/>
      <c r="B600" s="33"/>
      <c r="C600" s="33"/>
      <c r="D600" s="33"/>
      <c r="E600" s="33"/>
    </row>
    <row r="601" spans="1:5" x14ac:dyDescent="0.2">
      <c r="A601" s="33"/>
      <c r="B601" s="33"/>
      <c r="C601" s="33"/>
      <c r="D601" s="33"/>
      <c r="E601" s="33"/>
    </row>
    <row r="602" spans="1:5" x14ac:dyDescent="0.2">
      <c r="A602" s="33"/>
      <c r="B602" s="33"/>
      <c r="C602" s="33"/>
      <c r="D602" s="33"/>
      <c r="E602" s="33"/>
    </row>
    <row r="603" spans="1:5" x14ac:dyDescent="0.2">
      <c r="A603" s="33"/>
      <c r="B603" s="33"/>
      <c r="C603" s="33"/>
      <c r="D603" s="33"/>
      <c r="E603" s="33"/>
    </row>
    <row r="604" spans="1:5" x14ac:dyDescent="0.2">
      <c r="A604" s="33"/>
      <c r="B604" s="33"/>
      <c r="C604" s="33"/>
      <c r="D604" s="33"/>
      <c r="E604" s="33"/>
    </row>
    <row r="605" spans="1:5" x14ac:dyDescent="0.2">
      <c r="A605" s="33"/>
      <c r="B605" s="33"/>
      <c r="C605" s="33"/>
      <c r="D605" s="33"/>
      <c r="E605" s="33"/>
    </row>
    <row r="606" spans="1:5" x14ac:dyDescent="0.2">
      <c r="A606" s="33"/>
      <c r="B606" s="33"/>
      <c r="C606" s="33"/>
      <c r="D606" s="33"/>
      <c r="E606" s="33"/>
    </row>
    <row r="607" spans="1:5" x14ac:dyDescent="0.2">
      <c r="A607" s="33"/>
      <c r="B607" s="33"/>
      <c r="C607" s="33"/>
      <c r="D607" s="33"/>
      <c r="E607" s="33"/>
    </row>
    <row r="608" spans="1:5" x14ac:dyDescent="0.2">
      <c r="A608" s="33"/>
      <c r="B608" s="33"/>
      <c r="C608" s="33"/>
      <c r="D608" s="33"/>
      <c r="E608" s="33"/>
    </row>
    <row r="609" spans="1:5" x14ac:dyDescent="0.2">
      <c r="A609" s="33"/>
      <c r="B609" s="33"/>
      <c r="C609" s="33"/>
      <c r="D609" s="33"/>
      <c r="E609" s="33"/>
    </row>
    <row r="610" spans="1:5" x14ac:dyDescent="0.2">
      <c r="A610" s="33"/>
      <c r="B610" s="33"/>
      <c r="C610" s="33"/>
      <c r="D610" s="33"/>
      <c r="E610" s="33"/>
    </row>
    <row r="611" spans="1:5" x14ac:dyDescent="0.2">
      <c r="A611" s="33"/>
      <c r="B611" s="33"/>
      <c r="C611" s="33"/>
      <c r="D611" s="33"/>
      <c r="E611" s="33"/>
    </row>
    <row r="612" spans="1:5" x14ac:dyDescent="0.2">
      <c r="A612" s="33"/>
      <c r="B612" s="33"/>
      <c r="C612" s="33"/>
      <c r="D612" s="33"/>
      <c r="E612" s="33"/>
    </row>
    <row r="613" spans="1:5" x14ac:dyDescent="0.2">
      <c r="A613" s="33"/>
      <c r="B613" s="33"/>
      <c r="C613" s="33"/>
      <c r="D613" s="33"/>
      <c r="E613" s="33"/>
    </row>
    <row r="614" spans="1:5" x14ac:dyDescent="0.2">
      <c r="A614" s="33"/>
      <c r="B614" s="33"/>
      <c r="C614" s="33"/>
      <c r="D614" s="33"/>
      <c r="E614" s="33"/>
    </row>
    <row r="615" spans="1:5" x14ac:dyDescent="0.2">
      <c r="A615" s="33"/>
      <c r="B615" s="33"/>
      <c r="C615" s="33"/>
      <c r="D615" s="33"/>
      <c r="E615" s="33"/>
    </row>
    <row r="616" spans="1:5" x14ac:dyDescent="0.2">
      <c r="A616" s="33"/>
      <c r="B616" s="33"/>
      <c r="C616" s="33"/>
      <c r="D616" s="33"/>
      <c r="E616" s="33"/>
    </row>
    <row r="617" spans="1:5" x14ac:dyDescent="0.2">
      <c r="A617" s="33"/>
      <c r="B617" s="33"/>
      <c r="C617" s="33"/>
      <c r="D617" s="33"/>
      <c r="E617" s="33"/>
    </row>
    <row r="618" spans="1:5" x14ac:dyDescent="0.2">
      <c r="A618" s="33"/>
      <c r="B618" s="33"/>
      <c r="C618" s="33"/>
      <c r="D618" s="33"/>
      <c r="E618" s="33"/>
    </row>
    <row r="619" spans="1:5" x14ac:dyDescent="0.2">
      <c r="A619" s="33"/>
      <c r="B619" s="33"/>
      <c r="C619" s="33"/>
      <c r="D619" s="33"/>
      <c r="E619" s="33"/>
    </row>
    <row r="620" spans="1:5" x14ac:dyDescent="0.2">
      <c r="A620" s="33"/>
      <c r="B620" s="33"/>
      <c r="C620" s="33"/>
      <c r="D620" s="33"/>
      <c r="E620" s="33"/>
    </row>
    <row r="621" spans="1:5" x14ac:dyDescent="0.2">
      <c r="A621" s="33"/>
      <c r="B621" s="33"/>
      <c r="C621" s="33"/>
      <c r="D621" s="33"/>
      <c r="E621" s="33"/>
    </row>
    <row r="622" spans="1:5" x14ac:dyDescent="0.2">
      <c r="A622" s="33"/>
      <c r="B622" s="33"/>
      <c r="C622" s="33"/>
      <c r="D622" s="33"/>
      <c r="E622" s="33"/>
    </row>
    <row r="623" spans="1:5" x14ac:dyDescent="0.2">
      <c r="A623" s="33"/>
      <c r="B623" s="33"/>
      <c r="C623" s="33"/>
      <c r="D623" s="33"/>
      <c r="E623" s="33"/>
    </row>
    <row r="624" spans="1:5" x14ac:dyDescent="0.2">
      <c r="A624" s="33"/>
      <c r="B624" s="33"/>
      <c r="C624" s="33"/>
      <c r="D624" s="33"/>
      <c r="E624" s="33"/>
    </row>
    <row r="625" spans="1:5" x14ac:dyDescent="0.2">
      <c r="A625" s="33"/>
      <c r="B625" s="33"/>
      <c r="C625" s="33"/>
      <c r="D625" s="33"/>
      <c r="E625" s="33"/>
    </row>
    <row r="626" spans="1:5" x14ac:dyDescent="0.2">
      <c r="A626" s="33"/>
      <c r="B626" s="33"/>
      <c r="C626" s="33"/>
      <c r="D626" s="33"/>
      <c r="E626" s="33"/>
    </row>
    <row r="627" spans="1:5" x14ac:dyDescent="0.2">
      <c r="A627" s="33"/>
      <c r="B627" s="33"/>
      <c r="C627" s="33"/>
      <c r="D627" s="33"/>
      <c r="E627" s="33"/>
    </row>
    <row r="628" spans="1:5" x14ac:dyDescent="0.2">
      <c r="A628" s="33"/>
      <c r="B628" s="33"/>
      <c r="C628" s="33"/>
      <c r="D628" s="33"/>
      <c r="E628" s="33"/>
    </row>
    <row r="629" spans="1:5" x14ac:dyDescent="0.2">
      <c r="A629" s="33"/>
      <c r="B629" s="33"/>
      <c r="C629" s="33"/>
      <c r="D629" s="33"/>
      <c r="E629" s="33"/>
    </row>
    <row r="630" spans="1:5" x14ac:dyDescent="0.2">
      <c r="A630" s="33"/>
      <c r="B630" s="33"/>
      <c r="C630" s="33"/>
      <c r="D630" s="33"/>
      <c r="E630" s="33"/>
    </row>
    <row r="631" spans="1:5" x14ac:dyDescent="0.2">
      <c r="A631" s="33"/>
      <c r="B631" s="33"/>
      <c r="C631" s="33"/>
      <c r="D631" s="33"/>
      <c r="E631" s="33"/>
    </row>
    <row r="632" spans="1:5" x14ac:dyDescent="0.2">
      <c r="A632" s="33"/>
      <c r="B632" s="33"/>
      <c r="C632" s="33"/>
      <c r="D632" s="33"/>
      <c r="E632" s="33"/>
    </row>
    <row r="633" spans="1:5" x14ac:dyDescent="0.2">
      <c r="A633" s="33"/>
      <c r="B633" s="33"/>
      <c r="C633" s="33"/>
      <c r="D633" s="33"/>
      <c r="E633" s="33"/>
    </row>
    <row r="634" spans="1:5" x14ac:dyDescent="0.2">
      <c r="A634" s="33"/>
      <c r="B634" s="33"/>
      <c r="C634" s="33"/>
      <c r="D634" s="33"/>
      <c r="E634" s="33"/>
    </row>
    <row r="635" spans="1:5" x14ac:dyDescent="0.2">
      <c r="A635" s="33"/>
      <c r="B635" s="33"/>
      <c r="C635" s="33"/>
      <c r="D635" s="33"/>
      <c r="E635" s="33"/>
    </row>
    <row r="636" spans="1:5" x14ac:dyDescent="0.2">
      <c r="A636" s="33"/>
      <c r="B636" s="33"/>
      <c r="C636" s="33"/>
      <c r="D636" s="33"/>
      <c r="E636" s="33"/>
    </row>
    <row r="637" spans="1:5" x14ac:dyDescent="0.2">
      <c r="A637" s="33"/>
      <c r="B637" s="33"/>
      <c r="C637" s="33"/>
      <c r="D637" s="33"/>
      <c r="E637" s="33"/>
    </row>
    <row r="638" spans="1:5" x14ac:dyDescent="0.2">
      <c r="A638" s="33"/>
      <c r="B638" s="33"/>
      <c r="C638" s="33"/>
      <c r="D638" s="33"/>
      <c r="E638" s="33"/>
    </row>
    <row r="639" spans="1:5" x14ac:dyDescent="0.2">
      <c r="A639" s="33"/>
      <c r="B639" s="33"/>
      <c r="C639" s="33"/>
      <c r="D639" s="33"/>
      <c r="E639" s="33"/>
    </row>
    <row r="640" spans="1:5" x14ac:dyDescent="0.2">
      <c r="A640" s="33"/>
      <c r="B640" s="33"/>
      <c r="C640" s="33"/>
      <c r="D640" s="33"/>
      <c r="E640" s="33"/>
    </row>
    <row r="641" spans="1:5" x14ac:dyDescent="0.2">
      <c r="A641" s="33"/>
      <c r="B641" s="33"/>
      <c r="C641" s="33"/>
      <c r="D641" s="33"/>
      <c r="E641" s="33"/>
    </row>
    <row r="642" spans="1:5" x14ac:dyDescent="0.2">
      <c r="A642" s="33"/>
      <c r="B642" s="33"/>
      <c r="C642" s="33"/>
      <c r="D642" s="33"/>
      <c r="E642" s="33"/>
    </row>
    <row r="643" spans="1:5" x14ac:dyDescent="0.2">
      <c r="A643" s="33"/>
      <c r="B643" s="33"/>
      <c r="C643" s="33"/>
      <c r="D643" s="33"/>
      <c r="E643" s="33"/>
    </row>
    <row r="644" spans="1:5" x14ac:dyDescent="0.2">
      <c r="A644" s="33"/>
      <c r="B644" s="33"/>
      <c r="C644" s="33"/>
      <c r="D644" s="33"/>
      <c r="E644" s="33"/>
    </row>
    <row r="645" spans="1:5" x14ac:dyDescent="0.2">
      <c r="A645" s="33"/>
      <c r="B645" s="33"/>
      <c r="C645" s="33"/>
      <c r="D645" s="33"/>
      <c r="E645" s="33"/>
    </row>
    <row r="646" spans="1:5" x14ac:dyDescent="0.2">
      <c r="A646" s="33"/>
      <c r="B646" s="33"/>
      <c r="C646" s="33"/>
      <c r="D646" s="33"/>
      <c r="E646" s="33"/>
    </row>
    <row r="647" spans="1:5" x14ac:dyDescent="0.2">
      <c r="A647" s="33"/>
      <c r="B647" s="33"/>
      <c r="C647" s="33"/>
      <c r="D647" s="33"/>
      <c r="E647" s="33"/>
    </row>
    <row r="648" spans="1:5" x14ac:dyDescent="0.2">
      <c r="A648" s="33"/>
      <c r="B648" s="33"/>
      <c r="C648" s="33"/>
      <c r="D648" s="33"/>
      <c r="E648" s="33"/>
    </row>
    <row r="649" spans="1:5" x14ac:dyDescent="0.2">
      <c r="A649" s="33"/>
      <c r="B649" s="33"/>
      <c r="C649" s="33"/>
      <c r="D649" s="33"/>
      <c r="E649" s="33"/>
    </row>
    <row r="650" spans="1:5" x14ac:dyDescent="0.2">
      <c r="A650" s="33"/>
      <c r="B650" s="33"/>
      <c r="C650" s="33"/>
      <c r="D650" s="33"/>
      <c r="E650" s="33"/>
    </row>
    <row r="651" spans="1:5" x14ac:dyDescent="0.2">
      <c r="A651" s="33"/>
      <c r="B651" s="33"/>
      <c r="C651" s="33"/>
      <c r="D651" s="33"/>
      <c r="E651" s="33"/>
    </row>
    <row r="652" spans="1:5" x14ac:dyDescent="0.2">
      <c r="A652" s="33"/>
      <c r="B652" s="33"/>
      <c r="C652" s="33"/>
      <c r="D652" s="33"/>
      <c r="E652" s="33"/>
    </row>
    <row r="653" spans="1:5" x14ac:dyDescent="0.2">
      <c r="A653" s="33"/>
      <c r="B653" s="33"/>
      <c r="C653" s="33"/>
      <c r="D653" s="33"/>
      <c r="E653" s="33"/>
    </row>
    <row r="654" spans="1:5" x14ac:dyDescent="0.2">
      <c r="A654" s="33"/>
      <c r="B654" s="33"/>
      <c r="C654" s="33"/>
      <c r="D654" s="33"/>
      <c r="E654" s="33"/>
    </row>
    <row r="655" spans="1:5" x14ac:dyDescent="0.2">
      <c r="A655" s="33"/>
      <c r="B655" s="33"/>
      <c r="C655" s="33"/>
      <c r="D655" s="33"/>
      <c r="E655" s="33"/>
    </row>
    <row r="656" spans="1:5" x14ac:dyDescent="0.2">
      <c r="A656" s="33"/>
      <c r="B656" s="33"/>
      <c r="C656" s="33"/>
      <c r="D656" s="33"/>
      <c r="E656" s="33"/>
    </row>
    <row r="657" spans="1:5" x14ac:dyDescent="0.2">
      <c r="A657" s="33"/>
      <c r="B657" s="33"/>
      <c r="C657" s="33"/>
      <c r="D657" s="33"/>
      <c r="E657" s="33"/>
    </row>
    <row r="658" spans="1:5" x14ac:dyDescent="0.2">
      <c r="A658" s="33"/>
      <c r="B658" s="33"/>
      <c r="C658" s="33"/>
      <c r="D658" s="33"/>
      <c r="E658" s="33"/>
    </row>
    <row r="659" spans="1:5" x14ac:dyDescent="0.2">
      <c r="A659" s="33"/>
      <c r="B659" s="33"/>
      <c r="C659" s="33"/>
      <c r="D659" s="33"/>
      <c r="E659" s="33"/>
    </row>
    <row r="660" spans="1:5" x14ac:dyDescent="0.2">
      <c r="A660" s="33"/>
      <c r="B660" s="33"/>
      <c r="C660" s="33"/>
      <c r="D660" s="33"/>
      <c r="E660" s="33"/>
    </row>
    <row r="661" spans="1:5" x14ac:dyDescent="0.2">
      <c r="A661" s="33"/>
      <c r="B661" s="33"/>
      <c r="C661" s="33"/>
      <c r="D661" s="33"/>
      <c r="E661" s="33"/>
    </row>
    <row r="662" spans="1:5" x14ac:dyDescent="0.2">
      <c r="A662" s="33"/>
      <c r="B662" s="33"/>
      <c r="C662" s="33"/>
      <c r="D662" s="33"/>
      <c r="E662" s="33"/>
    </row>
    <row r="663" spans="1:5" x14ac:dyDescent="0.2">
      <c r="A663" s="33"/>
      <c r="B663" s="33"/>
      <c r="C663" s="33"/>
      <c r="D663" s="33"/>
      <c r="E663" s="33"/>
    </row>
    <row r="664" spans="1:5" x14ac:dyDescent="0.2">
      <c r="A664" s="33"/>
      <c r="B664" s="33"/>
      <c r="C664" s="33"/>
      <c r="D664" s="33"/>
      <c r="E664" s="33"/>
    </row>
    <row r="665" spans="1:5" x14ac:dyDescent="0.2">
      <c r="A665" s="33"/>
      <c r="B665" s="33"/>
      <c r="C665" s="33"/>
      <c r="D665" s="33"/>
      <c r="E665" s="33"/>
    </row>
    <row r="666" spans="1:5" x14ac:dyDescent="0.2">
      <c r="A666" s="33"/>
      <c r="B666" s="33"/>
      <c r="C666" s="33"/>
      <c r="D666" s="33"/>
      <c r="E666" s="33"/>
    </row>
    <row r="667" spans="1:5" x14ac:dyDescent="0.2">
      <c r="A667" s="33"/>
      <c r="B667" s="33"/>
      <c r="C667" s="33"/>
      <c r="D667" s="33"/>
      <c r="E667" s="33"/>
    </row>
    <row r="668" spans="1:5" x14ac:dyDescent="0.2">
      <c r="A668" s="33"/>
      <c r="B668" s="33"/>
      <c r="C668" s="33"/>
      <c r="D668" s="33"/>
      <c r="E668" s="33"/>
    </row>
    <row r="669" spans="1:5" x14ac:dyDescent="0.2">
      <c r="A669" s="33"/>
      <c r="B669" s="33"/>
      <c r="C669" s="33"/>
      <c r="D669" s="33"/>
      <c r="E669" s="33"/>
    </row>
    <row r="670" spans="1:5" x14ac:dyDescent="0.2">
      <c r="A670" s="33"/>
      <c r="B670" s="33"/>
      <c r="C670" s="33"/>
      <c r="D670" s="33"/>
      <c r="E670" s="33"/>
    </row>
    <row r="671" spans="1:5" x14ac:dyDescent="0.2">
      <c r="A671" s="33"/>
      <c r="B671" s="33"/>
      <c r="C671" s="33"/>
      <c r="D671" s="33"/>
      <c r="E671" s="33"/>
    </row>
    <row r="672" spans="1:5" x14ac:dyDescent="0.2">
      <c r="A672" s="33"/>
      <c r="B672" s="33"/>
      <c r="C672" s="33"/>
      <c r="D672" s="33"/>
      <c r="E672" s="33"/>
    </row>
    <row r="673" spans="1:5" x14ac:dyDescent="0.2">
      <c r="A673" s="33"/>
      <c r="B673" s="33"/>
      <c r="C673" s="33"/>
      <c r="D673" s="33"/>
      <c r="E673" s="33"/>
    </row>
    <row r="674" spans="1:5" x14ac:dyDescent="0.2">
      <c r="A674" s="33"/>
      <c r="B674" s="33"/>
      <c r="C674" s="33"/>
      <c r="D674" s="33"/>
      <c r="E674" s="33"/>
    </row>
    <row r="675" spans="1:5" x14ac:dyDescent="0.2">
      <c r="A675" s="33"/>
      <c r="B675" s="33"/>
      <c r="C675" s="33"/>
      <c r="D675" s="33"/>
      <c r="E675" s="33"/>
    </row>
    <row r="676" spans="1:5" x14ac:dyDescent="0.2">
      <c r="A676" s="33"/>
      <c r="B676" s="33"/>
      <c r="C676" s="33"/>
      <c r="D676" s="33"/>
      <c r="E676" s="33"/>
    </row>
    <row r="677" spans="1:5" x14ac:dyDescent="0.2">
      <c r="A677" s="33"/>
      <c r="B677" s="33"/>
      <c r="C677" s="33"/>
      <c r="D677" s="33"/>
      <c r="E677" s="33"/>
    </row>
    <row r="678" spans="1:5" x14ac:dyDescent="0.2">
      <c r="A678" s="33"/>
      <c r="B678" s="33"/>
      <c r="C678" s="33"/>
      <c r="D678" s="33"/>
      <c r="E678" s="33"/>
    </row>
    <row r="679" spans="1:5" x14ac:dyDescent="0.2">
      <c r="A679" s="33"/>
      <c r="B679" s="33"/>
      <c r="C679" s="33"/>
      <c r="D679" s="33"/>
      <c r="E679" s="33"/>
    </row>
    <row r="680" spans="1:5" x14ac:dyDescent="0.2">
      <c r="A680" s="33"/>
      <c r="B680" s="33"/>
      <c r="C680" s="33"/>
      <c r="D680" s="33"/>
      <c r="E680" s="33"/>
    </row>
    <row r="681" spans="1:5" x14ac:dyDescent="0.2">
      <c r="A681" s="33"/>
      <c r="B681" s="33"/>
      <c r="C681" s="33"/>
      <c r="D681" s="33"/>
      <c r="E681" s="33"/>
    </row>
    <row r="682" spans="1:5" x14ac:dyDescent="0.2">
      <c r="A682" s="33"/>
      <c r="B682" s="33"/>
      <c r="C682" s="33"/>
      <c r="D682" s="33"/>
      <c r="E682" s="33"/>
    </row>
    <row r="683" spans="1:5" x14ac:dyDescent="0.2">
      <c r="A683" s="33"/>
      <c r="B683" s="33"/>
      <c r="C683" s="33"/>
      <c r="D683" s="33"/>
      <c r="E683" s="33"/>
    </row>
    <row r="684" spans="1:5" x14ac:dyDescent="0.2">
      <c r="A684" s="33"/>
      <c r="B684" s="33"/>
      <c r="C684" s="33"/>
      <c r="D684" s="33"/>
      <c r="E684" s="33"/>
    </row>
    <row r="685" spans="1:5" x14ac:dyDescent="0.2">
      <c r="A685" s="33"/>
      <c r="B685" s="33"/>
      <c r="C685" s="33"/>
      <c r="D685" s="33"/>
      <c r="E685" s="33"/>
    </row>
    <row r="686" spans="1:5" x14ac:dyDescent="0.2">
      <c r="A686" s="33"/>
      <c r="B686" s="33"/>
      <c r="C686" s="33"/>
      <c r="D686" s="33"/>
      <c r="E686" s="33"/>
    </row>
    <row r="687" spans="1:5" x14ac:dyDescent="0.2">
      <c r="A687" s="33"/>
      <c r="B687" s="33"/>
      <c r="C687" s="33"/>
      <c r="D687" s="33"/>
      <c r="E687" s="33"/>
    </row>
    <row r="688" spans="1:5" x14ac:dyDescent="0.2">
      <c r="A688" s="33"/>
      <c r="B688" s="33"/>
      <c r="C688" s="33"/>
      <c r="D688" s="33"/>
      <c r="E688" s="33"/>
    </row>
    <row r="689" spans="1:5" x14ac:dyDescent="0.2">
      <c r="A689" s="33"/>
      <c r="B689" s="33"/>
      <c r="C689" s="33"/>
      <c r="D689" s="33"/>
      <c r="E689" s="33"/>
    </row>
    <row r="690" spans="1:5" x14ac:dyDescent="0.2">
      <c r="A690" s="33"/>
      <c r="B690" s="33"/>
      <c r="C690" s="33"/>
      <c r="D690" s="33"/>
      <c r="E690" s="33"/>
    </row>
    <row r="691" spans="1:5" x14ac:dyDescent="0.2">
      <c r="A691" s="33"/>
      <c r="B691" s="33"/>
      <c r="C691" s="33"/>
      <c r="D691" s="33"/>
      <c r="E691" s="33"/>
    </row>
    <row r="692" spans="1:5" x14ac:dyDescent="0.2">
      <c r="A692" s="33"/>
      <c r="B692" s="33"/>
      <c r="C692" s="33"/>
      <c r="D692" s="33"/>
      <c r="E692" s="33"/>
    </row>
    <row r="693" spans="1:5" x14ac:dyDescent="0.2">
      <c r="A693" s="33"/>
      <c r="B693" s="33"/>
      <c r="C693" s="33"/>
      <c r="D693" s="33"/>
      <c r="E693" s="33"/>
    </row>
    <row r="694" spans="1:5" x14ac:dyDescent="0.2">
      <c r="A694" s="33"/>
      <c r="B694" s="33"/>
      <c r="C694" s="33"/>
      <c r="D694" s="33"/>
      <c r="E694" s="33"/>
    </row>
    <row r="695" spans="1:5" x14ac:dyDescent="0.2">
      <c r="A695" s="33"/>
      <c r="B695" s="33"/>
      <c r="C695" s="33"/>
      <c r="D695" s="33"/>
      <c r="E695" s="33"/>
    </row>
    <row r="696" spans="1:5" x14ac:dyDescent="0.2">
      <c r="A696" s="33"/>
      <c r="B696" s="33"/>
      <c r="C696" s="33"/>
      <c r="D696" s="33"/>
      <c r="E696" s="33"/>
    </row>
    <row r="697" spans="1:5" x14ac:dyDescent="0.2">
      <c r="A697" s="33"/>
      <c r="B697" s="33"/>
      <c r="C697" s="33"/>
      <c r="D697" s="33"/>
      <c r="E697" s="33"/>
    </row>
    <row r="698" spans="1:5" x14ac:dyDescent="0.2">
      <c r="A698" s="33"/>
      <c r="B698" s="33"/>
      <c r="C698" s="33"/>
      <c r="D698" s="33"/>
      <c r="E698" s="33"/>
    </row>
    <row r="699" spans="1:5" x14ac:dyDescent="0.2">
      <c r="A699" s="33"/>
      <c r="B699" s="33"/>
      <c r="C699" s="33"/>
      <c r="D699" s="33"/>
      <c r="E699" s="33"/>
    </row>
    <row r="700" spans="1:5" x14ac:dyDescent="0.2">
      <c r="A700" s="33"/>
      <c r="B700" s="33"/>
      <c r="C700" s="33"/>
      <c r="D700" s="33"/>
      <c r="E700" s="33"/>
    </row>
    <row r="701" spans="1:5" x14ac:dyDescent="0.2">
      <c r="A701" s="33"/>
      <c r="B701" s="33"/>
      <c r="C701" s="33"/>
      <c r="D701" s="33"/>
      <c r="E701" s="33"/>
    </row>
    <row r="702" spans="1:5" x14ac:dyDescent="0.2">
      <c r="A702" s="33"/>
      <c r="B702" s="33"/>
      <c r="C702" s="33"/>
      <c r="D702" s="33"/>
      <c r="E702" s="33"/>
    </row>
    <row r="703" spans="1:5" x14ac:dyDescent="0.2">
      <c r="A703" s="33"/>
      <c r="B703" s="33"/>
      <c r="C703" s="33"/>
      <c r="D703" s="33"/>
      <c r="E703" s="33"/>
    </row>
    <row r="704" spans="1:5" x14ac:dyDescent="0.2">
      <c r="A704" s="33"/>
      <c r="B704" s="33"/>
      <c r="C704" s="33"/>
      <c r="D704" s="33"/>
      <c r="E704" s="33"/>
    </row>
    <row r="705" spans="1:5" x14ac:dyDescent="0.2">
      <c r="A705" s="33"/>
      <c r="B705" s="33"/>
      <c r="C705" s="33"/>
      <c r="D705" s="33"/>
      <c r="E705" s="33"/>
    </row>
    <row r="706" spans="1:5" x14ac:dyDescent="0.2">
      <c r="A706" s="33"/>
      <c r="B706" s="33"/>
      <c r="C706" s="33"/>
      <c r="D706" s="33"/>
      <c r="E706" s="33"/>
    </row>
    <row r="707" spans="1:5" x14ac:dyDescent="0.2">
      <c r="A707" s="33"/>
      <c r="B707" s="33"/>
      <c r="C707" s="33"/>
      <c r="D707" s="33"/>
      <c r="E707" s="33"/>
    </row>
    <row r="708" spans="1:5" x14ac:dyDescent="0.2">
      <c r="A708" s="33"/>
      <c r="B708" s="33"/>
      <c r="C708" s="33"/>
      <c r="D708" s="33"/>
      <c r="E708" s="33"/>
    </row>
    <row r="709" spans="1:5" x14ac:dyDescent="0.2">
      <c r="A709" s="33"/>
      <c r="B709" s="33"/>
      <c r="C709" s="33"/>
      <c r="D709" s="33"/>
      <c r="E709" s="33"/>
    </row>
    <row r="710" spans="1:5" x14ac:dyDescent="0.2">
      <c r="A710" s="33"/>
      <c r="B710" s="33"/>
      <c r="C710" s="33"/>
      <c r="D710" s="33"/>
      <c r="E710" s="33"/>
    </row>
    <row r="711" spans="1:5" x14ac:dyDescent="0.2">
      <c r="A711" s="33"/>
      <c r="B711" s="33"/>
      <c r="C711" s="33"/>
      <c r="D711" s="33"/>
      <c r="E711" s="33"/>
    </row>
    <row r="712" spans="1:5" x14ac:dyDescent="0.2">
      <c r="A712" s="33"/>
      <c r="B712" s="33"/>
      <c r="C712" s="33"/>
      <c r="D712" s="33"/>
      <c r="E712" s="33"/>
    </row>
    <row r="713" spans="1:5" x14ac:dyDescent="0.2">
      <c r="A713" s="33"/>
      <c r="B713" s="33"/>
      <c r="C713" s="33"/>
      <c r="D713" s="33"/>
      <c r="E713" s="33"/>
    </row>
    <row r="714" spans="1:5" x14ac:dyDescent="0.2">
      <c r="A714" s="33"/>
      <c r="B714" s="33"/>
      <c r="C714" s="33"/>
      <c r="D714" s="33"/>
      <c r="E714" s="33"/>
    </row>
    <row r="715" spans="1:5" x14ac:dyDescent="0.2">
      <c r="A715" s="33"/>
      <c r="B715" s="33"/>
      <c r="C715" s="33"/>
      <c r="D715" s="33"/>
      <c r="E715" s="33"/>
    </row>
    <row r="716" spans="1:5" x14ac:dyDescent="0.2">
      <c r="A716" s="33"/>
      <c r="B716" s="33"/>
      <c r="C716" s="33"/>
      <c r="D716" s="33"/>
      <c r="E716" s="33"/>
    </row>
    <row r="717" spans="1:5" x14ac:dyDescent="0.2">
      <c r="A717" s="33"/>
      <c r="B717" s="33"/>
      <c r="C717" s="33"/>
      <c r="D717" s="33"/>
      <c r="E717" s="33"/>
    </row>
    <row r="718" spans="1:5" x14ac:dyDescent="0.2">
      <c r="A718" s="33"/>
      <c r="B718" s="33"/>
      <c r="C718" s="33"/>
      <c r="D718" s="33"/>
      <c r="E718" s="33"/>
    </row>
    <row r="719" spans="1:5" x14ac:dyDescent="0.2">
      <c r="A719" s="33"/>
      <c r="B719" s="33"/>
      <c r="C719" s="33"/>
      <c r="D719" s="33"/>
      <c r="E719" s="33"/>
    </row>
    <row r="720" spans="1:5" x14ac:dyDescent="0.2">
      <c r="A720" s="33"/>
      <c r="B720" s="33"/>
      <c r="C720" s="33"/>
      <c r="D720" s="33"/>
      <c r="E720" s="33"/>
    </row>
    <row r="721" spans="1:5" x14ac:dyDescent="0.2">
      <c r="A721" s="33"/>
      <c r="B721" s="33"/>
      <c r="C721" s="33"/>
      <c r="D721" s="33"/>
      <c r="E721" s="33"/>
    </row>
    <row r="722" spans="1:5" x14ac:dyDescent="0.2">
      <c r="A722" s="33"/>
      <c r="B722" s="33"/>
      <c r="C722" s="33"/>
      <c r="D722" s="33"/>
      <c r="E722" s="33"/>
    </row>
    <row r="723" spans="1:5" x14ac:dyDescent="0.2">
      <c r="A723" s="33"/>
      <c r="B723" s="33"/>
      <c r="C723" s="33"/>
      <c r="D723" s="33"/>
      <c r="E723" s="33"/>
    </row>
    <row r="724" spans="1:5" x14ac:dyDescent="0.2">
      <c r="A724" s="33"/>
      <c r="B724" s="33"/>
      <c r="C724" s="33"/>
      <c r="D724" s="33"/>
      <c r="E724" s="33"/>
    </row>
    <row r="725" spans="1:5" x14ac:dyDescent="0.2">
      <c r="A725" s="33"/>
      <c r="B725" s="33"/>
      <c r="C725" s="33"/>
      <c r="D725" s="33"/>
      <c r="E725" s="33"/>
    </row>
    <row r="726" spans="1:5" x14ac:dyDescent="0.2">
      <c r="A726" s="33"/>
      <c r="B726" s="33"/>
      <c r="C726" s="33"/>
      <c r="D726" s="33"/>
      <c r="E726" s="33"/>
    </row>
    <row r="727" spans="1:5" x14ac:dyDescent="0.2">
      <c r="A727" s="33"/>
      <c r="B727" s="33"/>
      <c r="C727" s="33"/>
      <c r="D727" s="33"/>
      <c r="E727" s="33"/>
    </row>
    <row r="728" spans="1:5" x14ac:dyDescent="0.2">
      <c r="A728" s="33"/>
      <c r="B728" s="33"/>
      <c r="C728" s="33"/>
      <c r="D728" s="33"/>
      <c r="E728" s="33"/>
    </row>
    <row r="729" spans="1:5" x14ac:dyDescent="0.2">
      <c r="A729" s="33"/>
      <c r="B729" s="33"/>
      <c r="C729" s="33"/>
      <c r="D729" s="33"/>
      <c r="E729" s="33"/>
    </row>
    <row r="730" spans="1:5" x14ac:dyDescent="0.2">
      <c r="A730" s="33"/>
      <c r="B730" s="33"/>
      <c r="C730" s="33"/>
      <c r="D730" s="33"/>
      <c r="E730" s="33"/>
    </row>
    <row r="731" spans="1:5" x14ac:dyDescent="0.2">
      <c r="A731" s="33"/>
      <c r="B731" s="33"/>
      <c r="C731" s="33"/>
      <c r="D731" s="33"/>
      <c r="E731" s="33"/>
    </row>
    <row r="732" spans="1:5" x14ac:dyDescent="0.2">
      <c r="A732" s="33"/>
      <c r="B732" s="33"/>
      <c r="C732" s="33"/>
      <c r="D732" s="33"/>
      <c r="E732" s="33"/>
    </row>
    <row r="733" spans="1:5" x14ac:dyDescent="0.2">
      <c r="A733" s="33"/>
      <c r="B733" s="33"/>
      <c r="C733" s="33"/>
      <c r="D733" s="33"/>
      <c r="E733" s="33"/>
    </row>
    <row r="734" spans="1:5" x14ac:dyDescent="0.2">
      <c r="A734" s="33"/>
      <c r="B734" s="33"/>
      <c r="C734" s="33"/>
      <c r="D734" s="33"/>
      <c r="E734" s="33"/>
    </row>
    <row r="735" spans="1:5" x14ac:dyDescent="0.2">
      <c r="A735" s="33"/>
      <c r="B735" s="33"/>
      <c r="C735" s="33"/>
      <c r="D735" s="33"/>
      <c r="E735" s="33"/>
    </row>
    <row r="736" spans="1:5" x14ac:dyDescent="0.2">
      <c r="A736" s="33"/>
      <c r="B736" s="33"/>
      <c r="C736" s="33"/>
      <c r="D736" s="33"/>
      <c r="E736" s="33"/>
    </row>
    <row r="737" spans="1:5" x14ac:dyDescent="0.2">
      <c r="A737" s="33"/>
      <c r="B737" s="33"/>
      <c r="C737" s="33"/>
      <c r="D737" s="33"/>
      <c r="E737" s="33"/>
    </row>
    <row r="738" spans="1:5" x14ac:dyDescent="0.2">
      <c r="A738" s="33"/>
      <c r="B738" s="33"/>
      <c r="C738" s="33"/>
      <c r="D738" s="33"/>
      <c r="E738" s="33"/>
    </row>
    <row r="739" spans="1:5" x14ac:dyDescent="0.2">
      <c r="A739" s="33"/>
      <c r="B739" s="33"/>
      <c r="C739" s="33"/>
      <c r="D739" s="33"/>
      <c r="E739" s="33"/>
    </row>
    <row r="740" spans="1:5" x14ac:dyDescent="0.2">
      <c r="A740" s="33"/>
      <c r="B740" s="33"/>
      <c r="C740" s="33"/>
      <c r="D740" s="33"/>
      <c r="E740" s="33"/>
    </row>
    <row r="741" spans="1:5" x14ac:dyDescent="0.2">
      <c r="A741" s="33"/>
      <c r="B741" s="33"/>
      <c r="C741" s="33"/>
      <c r="D741" s="33"/>
      <c r="E741" s="33"/>
    </row>
    <row r="742" spans="1:5" x14ac:dyDescent="0.2">
      <c r="A742" s="33"/>
      <c r="B742" s="33"/>
      <c r="C742" s="33"/>
      <c r="D742" s="33"/>
      <c r="E742" s="33"/>
    </row>
  </sheetData>
  <sheetProtection algorithmName="SHA-512" hashValue="wmHWUTk38u/srikegiB8TKRIl4KRd5a8NTtU4kH0CfUXoHBv8ZZX3VneMOKDGZklNJl89u3R8wB3RhSwL6mJjw==" saltValue="I3E+QgK2rgoDlYfgzjk2zg==" spinCount="100000" sheet="1" scenarios="1" selectLockedCells="1"/>
  <mergeCells count="2">
    <mergeCell ref="J3:L3"/>
    <mergeCell ref="Q3:S3"/>
  </mergeCells>
  <conditionalFormatting sqref="E3">
    <cfRule type="expression" dxfId="3" priority="2">
      <formula>$E$3&lt;0</formula>
    </cfRule>
  </conditionalFormatting>
  <conditionalFormatting sqref="B3">
    <cfRule type="expression" dxfId="2" priority="1">
      <formula>B3&lt;0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42"/>
  <sheetViews>
    <sheetView showGridLines="0" showRowColHeaders="0" workbookViewId="0">
      <selection activeCell="B3" sqref="B3"/>
    </sheetView>
  </sheetViews>
  <sheetFormatPr baseColWidth="10" defaultColWidth="11.1640625" defaultRowHeight="16" x14ac:dyDescent="0.2"/>
  <cols>
    <col min="1" max="1" width="10.83203125" style="2" customWidth="1"/>
    <col min="2" max="2" width="11" style="2" customWidth="1"/>
    <col min="3" max="3" width="10" style="2" customWidth="1"/>
    <col min="4" max="5" width="11.1640625" style="2" customWidth="1"/>
    <col min="6" max="6" width="4.5" customWidth="1"/>
    <col min="7" max="9" width="3.33203125" customWidth="1"/>
    <col min="10" max="10" width="6.5" customWidth="1"/>
    <col min="11" max="11" width="8.83203125" customWidth="1"/>
    <col min="12" max="12" width="4.83203125" customWidth="1"/>
    <col min="13" max="16" width="3.1640625" customWidth="1"/>
    <col min="17" max="18" width="6.6640625" customWidth="1"/>
    <col min="19" max="19" width="6.5" customWidth="1"/>
    <col min="20" max="56" width="3.1640625" customWidth="1"/>
  </cols>
  <sheetData>
    <row r="1" spans="1:24" ht="31" customHeight="1" x14ac:dyDescent="0.35">
      <c r="A1" s="1" t="s">
        <v>18</v>
      </c>
      <c r="H1" s="34"/>
      <c r="J1" s="36" t="s">
        <v>15</v>
      </c>
      <c r="K1" s="37">
        <v>0</v>
      </c>
      <c r="L1" s="9">
        <f>IF(C3="go",L1+1,0)</f>
        <v>0</v>
      </c>
      <c r="N1" s="53"/>
      <c r="Q1" s="2"/>
    </row>
    <row r="2" spans="1:24" ht="23" customHeight="1" x14ac:dyDescent="0.2">
      <c r="A2" s="11" t="s">
        <v>20</v>
      </c>
      <c r="H2" s="2"/>
      <c r="L2" s="2"/>
      <c r="M2" s="3"/>
    </row>
    <row r="3" spans="1:24" ht="23" customHeight="1" x14ac:dyDescent="0.3">
      <c r="A3" s="4" t="s">
        <v>1</v>
      </c>
      <c r="B3" s="5"/>
      <c r="C3" s="6"/>
      <c r="D3" s="44" t="s">
        <v>10</v>
      </c>
      <c r="E3" s="42">
        <f>L1-1</f>
        <v>-1</v>
      </c>
      <c r="F3" s="43"/>
      <c r="G3" s="43"/>
      <c r="H3" s="43"/>
      <c r="I3" s="44" t="s">
        <v>17</v>
      </c>
      <c r="J3" s="64">
        <f>IF(C3="",0,INT(VLOOKUP(E3,A5:J152,8)))</f>
        <v>0</v>
      </c>
      <c r="K3" s="64"/>
      <c r="L3" s="64"/>
      <c r="M3" s="45"/>
      <c r="N3" s="45"/>
      <c r="O3" s="45"/>
      <c r="P3" s="46" t="s">
        <v>3</v>
      </c>
      <c r="Q3" s="64">
        <f>IF(C3&lt;&gt;"go",1,VLOOKUP(E3,A5:K152,10))</f>
        <v>1</v>
      </c>
      <c r="R3" s="65"/>
      <c r="S3" s="65"/>
      <c r="X3" s="3"/>
    </row>
    <row r="4" spans="1:24" ht="14" customHeight="1" x14ac:dyDescent="0.2">
      <c r="A4" s="35" t="s">
        <v>2</v>
      </c>
      <c r="B4" s="35" t="s">
        <v>5</v>
      </c>
      <c r="C4" s="35" t="s">
        <v>4</v>
      </c>
      <c r="D4" s="54" t="s">
        <v>3</v>
      </c>
      <c r="E4" s="54" t="s">
        <v>6</v>
      </c>
      <c r="F4" s="43"/>
      <c r="G4" s="54" t="s">
        <v>2</v>
      </c>
      <c r="H4" s="54" t="s">
        <v>5</v>
      </c>
      <c r="I4" s="54" t="s">
        <v>4</v>
      </c>
      <c r="J4" s="54" t="s">
        <v>3</v>
      </c>
      <c r="K4" s="54" t="s">
        <v>6</v>
      </c>
      <c r="L4" s="48"/>
      <c r="M4" s="48"/>
      <c r="N4" s="48"/>
      <c r="O4" s="48"/>
      <c r="P4" s="48"/>
      <c r="Q4" s="48"/>
      <c r="R4" s="48"/>
      <c r="S4" s="48"/>
      <c r="T4" s="28"/>
      <c r="U4" s="28"/>
    </row>
    <row r="5" spans="1:24" ht="13" customHeight="1" x14ac:dyDescent="0.2">
      <c r="A5" s="35">
        <v>0</v>
      </c>
      <c r="B5" s="35">
        <v>1</v>
      </c>
      <c r="C5" s="35">
        <v>0</v>
      </c>
      <c r="D5" s="35">
        <v>1</v>
      </c>
      <c r="E5" s="35">
        <v>1</v>
      </c>
      <c r="F5" s="8"/>
      <c r="G5" s="35">
        <v>0</v>
      </c>
      <c r="H5" s="35">
        <v>1</v>
      </c>
      <c r="I5" s="9">
        <v>0</v>
      </c>
      <c r="J5" s="35">
        <v>1</v>
      </c>
      <c r="K5" s="35">
        <v>1</v>
      </c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4" ht="13" customHeight="1" x14ac:dyDescent="0.2">
      <c r="A6" s="9">
        <f>IF(A5&lt;E$3,A5+1,A5)</f>
        <v>0</v>
      </c>
      <c r="B6" s="10">
        <f>IF(C$3&lt;&gt;"go",B5,IF(A6=A5+1,IF($E$3&lt;=A6,MROUND(B$3*B5,1),B6),B5))</f>
        <v>1</v>
      </c>
      <c r="C6" s="35">
        <v>0</v>
      </c>
      <c r="D6" s="10">
        <f t="shared" ref="D6" si="0">IF(C$3="",1,IF(A6=A5+1,MROUND(D5+B6-C6,1),D5))</f>
        <v>1</v>
      </c>
      <c r="E6" s="10">
        <f t="shared" ref="E6" si="1">IF(C$3="",1,IF(A6=A5+1,MROUND(E5+B6,1),E5))</f>
        <v>1</v>
      </c>
      <c r="F6" s="8"/>
      <c r="G6" s="35">
        <f>A6</f>
        <v>0</v>
      </c>
      <c r="H6" s="10">
        <f>IF($C$3&lt;&gt;"go",H5,IF($A6=$A5+1,IF($E$3&lt;=A6,MROUND($B$3*H5*(1-$K$1),1),H6),H5))</f>
        <v>1</v>
      </c>
      <c r="I6" s="9">
        <v>0</v>
      </c>
      <c r="J6" s="10">
        <f>IF($C$3="",1,IF(J5+H6-I6&lt;0,0,IF(A6=A5+1,MROUND(J5+H6-I6,1),J5)))</f>
        <v>1</v>
      </c>
      <c r="K6" s="10">
        <f>IF($C$3="",1,IF(A6=A5+1,MROUND(K5+H6,1),K5))</f>
        <v>1</v>
      </c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4" ht="13" customHeight="1" x14ac:dyDescent="0.2">
      <c r="A7" s="9">
        <f t="shared" ref="A7:A70" si="2">IF(A6&lt;E$3,A6+1,A6)</f>
        <v>0</v>
      </c>
      <c r="B7" s="10">
        <f>IF(C$3&lt;&gt;"go",B6,IF(A7=A6+1,IF($E$3&lt;=A7,INT(B$3*B6),B7),B6))</f>
        <v>1</v>
      </c>
      <c r="C7" s="10">
        <f>IF(C$3="",B5+C6,IF(A7=A6+1,B5,C6))</f>
        <v>1</v>
      </c>
      <c r="D7" s="10">
        <f>IF(C$3="",1,IF(A7=A6+1,MROUND(D6+B7-B5,1),D6))</f>
        <v>1</v>
      </c>
      <c r="E7" s="10">
        <f>IF(C$3="",1,IF(A7=A6+1,MROUND(E6+B7,1),E6))</f>
        <v>1</v>
      </c>
      <c r="F7" s="8"/>
      <c r="G7" s="35">
        <f t="shared" ref="G7:G70" si="3">A7</f>
        <v>0</v>
      </c>
      <c r="H7" s="10">
        <f t="shared" ref="H7:H70" si="4">IF($C$3&lt;&gt;"go",H6,IF($A7=$A6+1,IF($E$3&lt;=A7,MROUND($B$3*H6*(1-$K$1),1),H7),H6))</f>
        <v>1</v>
      </c>
      <c r="I7" s="10">
        <f>IF($C$3="",I5,IF($A7=$A6+1,H5+I6,I6))</f>
        <v>0</v>
      </c>
      <c r="J7" s="10">
        <f>IF($C$3="",1,IF(J6+H7-H5&lt;0,0,IF(A7=A6+1,MROUND(J6+H7-H5,1),J6)))</f>
        <v>1</v>
      </c>
      <c r="K7" s="10">
        <f>IF($C$3="",1,IF(A7=A6+1,MROUND(K6+H7,1),K6))</f>
        <v>1</v>
      </c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4" ht="13" customHeight="1" x14ac:dyDescent="0.2">
      <c r="A8" s="9">
        <f t="shared" si="2"/>
        <v>0</v>
      </c>
      <c r="B8" s="10">
        <f t="shared" ref="B8:B70" si="5">IF(C$3&lt;&gt;"go",B7,IF(A8=A7+1,IF($E$3&lt;=A8,MROUND(B$3*B7,1),B8),B7))</f>
        <v>1</v>
      </c>
      <c r="C8" s="10">
        <f>IF($C$3="",C6,IF($A8=$A7+1,B6+C7,C7))</f>
        <v>0</v>
      </c>
      <c r="D8" s="10">
        <f>IF($C$3="",1,IF(D7+B8-C8&lt;0,0,IF($A8=$A7+1,MROUND(D7+B8-B6,1),D7)))</f>
        <v>1</v>
      </c>
      <c r="E8" s="10">
        <f t="shared" ref="E8:E70" si="6">IF(C$3="",1,IF(A8=A7+1,MROUND(E7+B8,1),E7))</f>
        <v>1</v>
      </c>
      <c r="F8" s="8"/>
      <c r="G8" s="35">
        <f t="shared" si="3"/>
        <v>0</v>
      </c>
      <c r="H8" s="10">
        <f t="shared" si="4"/>
        <v>1</v>
      </c>
      <c r="I8" s="10">
        <f t="shared" ref="I8:I71" si="7">IF($C$3="",I6,IF($A8=$A7+1,H6+I7,I7))</f>
        <v>0</v>
      </c>
      <c r="J8" s="10">
        <f t="shared" ref="J8:J71" si="8">IF($C$3="",1,IF(J7+H8-H6&lt;0,0,IF(A8=A7+1,MROUND(J7+H8-H6,1),J7)))</f>
        <v>1</v>
      </c>
      <c r="K8" s="10">
        <f t="shared" ref="K8:K71" si="9">IF($C$3="",1,IF(A8=A7+1,MROUND(K7+H8,1),K7))</f>
        <v>1</v>
      </c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4" ht="13" customHeight="1" x14ac:dyDescent="0.2">
      <c r="A9" s="9">
        <f t="shared" si="2"/>
        <v>0</v>
      </c>
      <c r="B9" s="10">
        <f t="shared" si="5"/>
        <v>1</v>
      </c>
      <c r="C9" s="10">
        <f t="shared" ref="C9:C71" si="10">IF($C$3="",C7,IF($A9=$A8+1,B7+C8,C8))</f>
        <v>1</v>
      </c>
      <c r="D9" s="10">
        <f t="shared" ref="D9" si="11">IF($C$3="",1,IF(D8+B9-C9&lt;0,0,IF($A9=$A8+1,MROUND(D8+B9-B7,1),D8)))</f>
        <v>1</v>
      </c>
      <c r="E9" s="10">
        <f t="shared" si="6"/>
        <v>1</v>
      </c>
      <c r="F9" s="8"/>
      <c r="G9" s="35">
        <f t="shared" si="3"/>
        <v>0</v>
      </c>
      <c r="H9" s="10">
        <f t="shared" si="4"/>
        <v>1</v>
      </c>
      <c r="I9" s="10">
        <f t="shared" si="7"/>
        <v>0</v>
      </c>
      <c r="J9" s="10">
        <f t="shared" si="8"/>
        <v>1</v>
      </c>
      <c r="K9" s="10">
        <f t="shared" si="9"/>
        <v>1</v>
      </c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4" ht="13" customHeight="1" x14ac:dyDescent="0.2">
      <c r="A10" s="9">
        <f t="shared" si="2"/>
        <v>0</v>
      </c>
      <c r="B10" s="10">
        <f t="shared" si="5"/>
        <v>1</v>
      </c>
      <c r="C10" s="10">
        <f t="shared" si="10"/>
        <v>0</v>
      </c>
      <c r="D10" s="10">
        <f>IF($C$3="",1,IF(D9+B10-B8&lt;0,0,IF($A10=$A9+1,MROUND(D9+B10-B8,1),D9)))</f>
        <v>1</v>
      </c>
      <c r="E10" s="10">
        <f t="shared" si="6"/>
        <v>1</v>
      </c>
      <c r="F10" s="8"/>
      <c r="G10" s="35">
        <f t="shared" si="3"/>
        <v>0</v>
      </c>
      <c r="H10" s="10">
        <f t="shared" si="4"/>
        <v>1</v>
      </c>
      <c r="I10" s="10">
        <f t="shared" si="7"/>
        <v>0</v>
      </c>
      <c r="J10" s="10">
        <f t="shared" si="8"/>
        <v>1</v>
      </c>
      <c r="K10" s="10">
        <f t="shared" si="9"/>
        <v>1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4" ht="13" customHeight="1" x14ac:dyDescent="0.2">
      <c r="A11" s="9">
        <f t="shared" si="2"/>
        <v>0</v>
      </c>
      <c r="B11" s="10">
        <f t="shared" si="5"/>
        <v>1</v>
      </c>
      <c r="C11" s="10">
        <f t="shared" si="10"/>
        <v>1</v>
      </c>
      <c r="D11" s="10">
        <f t="shared" ref="D11:D74" si="12">IF($C$3="",1,IF(D10+B11-B9&lt;0,0,IF($A11=$A10+1,MROUND(D10+B11-B9,1),D10)))</f>
        <v>1</v>
      </c>
      <c r="E11" s="10">
        <f t="shared" si="6"/>
        <v>1</v>
      </c>
      <c r="F11" s="8"/>
      <c r="G11" s="35">
        <f t="shared" si="3"/>
        <v>0</v>
      </c>
      <c r="H11" s="10">
        <f t="shared" si="4"/>
        <v>1</v>
      </c>
      <c r="I11" s="10">
        <f t="shared" si="7"/>
        <v>0</v>
      </c>
      <c r="J11" s="10">
        <f t="shared" si="8"/>
        <v>1</v>
      </c>
      <c r="K11" s="10">
        <f t="shared" si="9"/>
        <v>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4" ht="13" customHeight="1" x14ac:dyDescent="0.2">
      <c r="A12" s="9">
        <f t="shared" si="2"/>
        <v>0</v>
      </c>
      <c r="B12" s="10">
        <f t="shared" si="5"/>
        <v>1</v>
      </c>
      <c r="C12" s="10">
        <f t="shared" si="10"/>
        <v>0</v>
      </c>
      <c r="D12" s="10">
        <f t="shared" si="12"/>
        <v>1</v>
      </c>
      <c r="E12" s="10">
        <f t="shared" si="6"/>
        <v>1</v>
      </c>
      <c r="F12" s="8"/>
      <c r="G12" s="35">
        <f t="shared" si="3"/>
        <v>0</v>
      </c>
      <c r="H12" s="10">
        <f t="shared" si="4"/>
        <v>1</v>
      </c>
      <c r="I12" s="10">
        <f t="shared" si="7"/>
        <v>0</v>
      </c>
      <c r="J12" s="10">
        <f t="shared" si="8"/>
        <v>1</v>
      </c>
      <c r="K12" s="10">
        <f t="shared" si="9"/>
        <v>1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4" ht="13" customHeight="1" x14ac:dyDescent="0.2">
      <c r="A13" s="9">
        <f t="shared" si="2"/>
        <v>0</v>
      </c>
      <c r="B13" s="10">
        <f t="shared" si="5"/>
        <v>1</v>
      </c>
      <c r="C13" s="10">
        <f t="shared" si="10"/>
        <v>1</v>
      </c>
      <c r="D13" s="10">
        <f t="shared" si="12"/>
        <v>1</v>
      </c>
      <c r="E13" s="10">
        <f t="shared" si="6"/>
        <v>1</v>
      </c>
      <c r="F13" s="8"/>
      <c r="G13" s="35">
        <f t="shared" si="3"/>
        <v>0</v>
      </c>
      <c r="H13" s="10">
        <f t="shared" si="4"/>
        <v>1</v>
      </c>
      <c r="I13" s="10">
        <f t="shared" si="7"/>
        <v>0</v>
      </c>
      <c r="J13" s="10">
        <f t="shared" si="8"/>
        <v>1</v>
      </c>
      <c r="K13" s="10">
        <f t="shared" si="9"/>
        <v>1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4" ht="13" customHeight="1" x14ac:dyDescent="0.2">
      <c r="A14" s="9">
        <f t="shared" si="2"/>
        <v>0</v>
      </c>
      <c r="B14" s="10">
        <f t="shared" si="5"/>
        <v>1</v>
      </c>
      <c r="C14" s="10">
        <f t="shared" si="10"/>
        <v>0</v>
      </c>
      <c r="D14" s="10">
        <f t="shared" si="12"/>
        <v>1</v>
      </c>
      <c r="E14" s="10">
        <f t="shared" si="6"/>
        <v>1</v>
      </c>
      <c r="F14" s="8"/>
      <c r="G14" s="35">
        <f t="shared" si="3"/>
        <v>0</v>
      </c>
      <c r="H14" s="10">
        <f t="shared" si="4"/>
        <v>1</v>
      </c>
      <c r="I14" s="10">
        <f t="shared" si="7"/>
        <v>0</v>
      </c>
      <c r="J14" s="10">
        <f t="shared" si="8"/>
        <v>1</v>
      </c>
      <c r="K14" s="10">
        <f t="shared" si="9"/>
        <v>1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4" ht="13" customHeight="1" x14ac:dyDescent="0.2">
      <c r="A15" s="9">
        <f t="shared" si="2"/>
        <v>0</v>
      </c>
      <c r="B15" s="10">
        <f t="shared" si="5"/>
        <v>1</v>
      </c>
      <c r="C15" s="10">
        <f t="shared" si="10"/>
        <v>1</v>
      </c>
      <c r="D15" s="10">
        <f t="shared" si="12"/>
        <v>1</v>
      </c>
      <c r="E15" s="10">
        <f t="shared" si="6"/>
        <v>1</v>
      </c>
      <c r="F15" s="8"/>
      <c r="G15" s="35">
        <f t="shared" si="3"/>
        <v>0</v>
      </c>
      <c r="H15" s="10">
        <f t="shared" si="4"/>
        <v>1</v>
      </c>
      <c r="I15" s="10">
        <f t="shared" si="7"/>
        <v>0</v>
      </c>
      <c r="J15" s="10">
        <f t="shared" si="8"/>
        <v>1</v>
      </c>
      <c r="K15" s="10">
        <f t="shared" si="9"/>
        <v>1</v>
      </c>
      <c r="L15" s="28"/>
      <c r="M15" s="28"/>
      <c r="N15" s="28"/>
      <c r="O15" s="28"/>
      <c r="P15" s="28"/>
      <c r="Q15" s="28"/>
      <c r="R15" s="28"/>
      <c r="S15" s="28"/>
      <c r="T15" s="28"/>
    </row>
    <row r="16" spans="1:24" ht="13" customHeight="1" x14ac:dyDescent="0.2">
      <c r="A16" s="9">
        <f t="shared" si="2"/>
        <v>0</v>
      </c>
      <c r="B16" s="10">
        <f t="shared" si="5"/>
        <v>1</v>
      </c>
      <c r="C16" s="10">
        <f t="shared" si="10"/>
        <v>0</v>
      </c>
      <c r="D16" s="10">
        <f t="shared" si="12"/>
        <v>1</v>
      </c>
      <c r="E16" s="10">
        <f t="shared" si="6"/>
        <v>1</v>
      </c>
      <c r="F16" s="8"/>
      <c r="G16" s="35">
        <f t="shared" si="3"/>
        <v>0</v>
      </c>
      <c r="H16" s="10">
        <f t="shared" si="4"/>
        <v>1</v>
      </c>
      <c r="I16" s="10">
        <f t="shared" si="7"/>
        <v>0</v>
      </c>
      <c r="J16" s="10">
        <f t="shared" si="8"/>
        <v>1</v>
      </c>
      <c r="K16" s="10">
        <f t="shared" si="9"/>
        <v>1</v>
      </c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13" customHeight="1" x14ac:dyDescent="0.2">
      <c r="A17" s="9">
        <f t="shared" si="2"/>
        <v>0</v>
      </c>
      <c r="B17" s="10">
        <f t="shared" si="5"/>
        <v>1</v>
      </c>
      <c r="C17" s="10">
        <f t="shared" si="10"/>
        <v>1</v>
      </c>
      <c r="D17" s="10">
        <f t="shared" si="12"/>
        <v>1</v>
      </c>
      <c r="E17" s="10">
        <f t="shared" si="6"/>
        <v>1</v>
      </c>
      <c r="F17" s="8"/>
      <c r="G17" s="35">
        <f t="shared" si="3"/>
        <v>0</v>
      </c>
      <c r="H17" s="10">
        <f t="shared" si="4"/>
        <v>1</v>
      </c>
      <c r="I17" s="10">
        <f t="shared" si="7"/>
        <v>0</v>
      </c>
      <c r="J17" s="10">
        <f t="shared" si="8"/>
        <v>1</v>
      </c>
      <c r="K17" s="10">
        <f t="shared" si="9"/>
        <v>1</v>
      </c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13" customHeight="1" x14ac:dyDescent="0.2">
      <c r="A18" s="9">
        <f t="shared" si="2"/>
        <v>0</v>
      </c>
      <c r="B18" s="10">
        <f t="shared" si="5"/>
        <v>1</v>
      </c>
      <c r="C18" s="10">
        <f t="shared" si="10"/>
        <v>0</v>
      </c>
      <c r="D18" s="10">
        <f t="shared" si="12"/>
        <v>1</v>
      </c>
      <c r="E18" s="10">
        <f t="shared" si="6"/>
        <v>1</v>
      </c>
      <c r="F18" s="8"/>
      <c r="G18" s="35">
        <f t="shared" si="3"/>
        <v>0</v>
      </c>
      <c r="H18" s="10">
        <f t="shared" si="4"/>
        <v>1</v>
      </c>
      <c r="I18" s="10">
        <f t="shared" si="7"/>
        <v>0</v>
      </c>
      <c r="J18" s="10">
        <f t="shared" si="8"/>
        <v>1</v>
      </c>
      <c r="K18" s="10">
        <f t="shared" si="9"/>
        <v>1</v>
      </c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13" customHeight="1" x14ac:dyDescent="0.2">
      <c r="A19" s="9">
        <f t="shared" si="2"/>
        <v>0</v>
      </c>
      <c r="B19" s="10">
        <f t="shared" si="5"/>
        <v>1</v>
      </c>
      <c r="C19" s="10">
        <f t="shared" si="10"/>
        <v>1</v>
      </c>
      <c r="D19" s="10">
        <f t="shared" si="12"/>
        <v>1</v>
      </c>
      <c r="E19" s="10">
        <f t="shared" si="6"/>
        <v>1</v>
      </c>
      <c r="F19" s="8"/>
      <c r="G19" s="35">
        <f t="shared" si="3"/>
        <v>0</v>
      </c>
      <c r="H19" s="10">
        <f t="shared" si="4"/>
        <v>1</v>
      </c>
      <c r="I19" s="10">
        <f t="shared" si="7"/>
        <v>0</v>
      </c>
      <c r="J19" s="10">
        <f t="shared" si="8"/>
        <v>1</v>
      </c>
      <c r="K19" s="10">
        <f t="shared" si="9"/>
        <v>1</v>
      </c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13" customHeight="1" x14ac:dyDescent="0.2">
      <c r="A20" s="9">
        <f t="shared" si="2"/>
        <v>0</v>
      </c>
      <c r="B20" s="10">
        <f t="shared" si="5"/>
        <v>1</v>
      </c>
      <c r="C20" s="10">
        <f t="shared" si="10"/>
        <v>0</v>
      </c>
      <c r="D20" s="10">
        <f t="shared" si="12"/>
        <v>1</v>
      </c>
      <c r="E20" s="10">
        <f t="shared" si="6"/>
        <v>1</v>
      </c>
      <c r="F20" s="8"/>
      <c r="G20" s="35">
        <f t="shared" si="3"/>
        <v>0</v>
      </c>
      <c r="H20" s="10">
        <f t="shared" si="4"/>
        <v>1</v>
      </c>
      <c r="I20" s="10">
        <f t="shared" si="7"/>
        <v>0</v>
      </c>
      <c r="J20" s="10">
        <f t="shared" si="8"/>
        <v>1</v>
      </c>
      <c r="K20" s="10">
        <f t="shared" si="9"/>
        <v>1</v>
      </c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13" customHeight="1" x14ac:dyDescent="0.2">
      <c r="A21" s="9">
        <f t="shared" si="2"/>
        <v>0</v>
      </c>
      <c r="B21" s="10">
        <f t="shared" si="5"/>
        <v>1</v>
      </c>
      <c r="C21" s="10">
        <f t="shared" si="10"/>
        <v>1</v>
      </c>
      <c r="D21" s="10">
        <f t="shared" si="12"/>
        <v>1</v>
      </c>
      <c r="E21" s="10">
        <f t="shared" si="6"/>
        <v>1</v>
      </c>
      <c r="F21" s="8"/>
      <c r="G21" s="35">
        <f t="shared" si="3"/>
        <v>0</v>
      </c>
      <c r="H21" s="10">
        <f t="shared" si="4"/>
        <v>1</v>
      </c>
      <c r="I21" s="10">
        <f t="shared" si="7"/>
        <v>0</v>
      </c>
      <c r="J21" s="10">
        <f t="shared" si="8"/>
        <v>1</v>
      </c>
      <c r="K21" s="10">
        <f t="shared" si="9"/>
        <v>1</v>
      </c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3" customHeight="1" x14ac:dyDescent="0.2">
      <c r="A22" s="9">
        <f t="shared" si="2"/>
        <v>0</v>
      </c>
      <c r="B22" s="10">
        <f t="shared" si="5"/>
        <v>1</v>
      </c>
      <c r="C22" s="10">
        <f t="shared" si="10"/>
        <v>0</v>
      </c>
      <c r="D22" s="10">
        <f t="shared" si="12"/>
        <v>1</v>
      </c>
      <c r="E22" s="10">
        <f t="shared" si="6"/>
        <v>1</v>
      </c>
      <c r="F22" s="8"/>
      <c r="G22" s="35">
        <f t="shared" si="3"/>
        <v>0</v>
      </c>
      <c r="H22" s="10">
        <f t="shared" si="4"/>
        <v>1</v>
      </c>
      <c r="I22" s="10">
        <f t="shared" si="7"/>
        <v>0</v>
      </c>
      <c r="J22" s="10">
        <f t="shared" si="8"/>
        <v>1</v>
      </c>
      <c r="K22" s="10">
        <f t="shared" si="9"/>
        <v>1</v>
      </c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13" customHeight="1" x14ac:dyDescent="0.2">
      <c r="A23" s="9">
        <f t="shared" si="2"/>
        <v>0</v>
      </c>
      <c r="B23" s="10">
        <f t="shared" si="5"/>
        <v>1</v>
      </c>
      <c r="C23" s="10">
        <f t="shared" si="10"/>
        <v>1</v>
      </c>
      <c r="D23" s="10">
        <f t="shared" si="12"/>
        <v>1</v>
      </c>
      <c r="E23" s="10">
        <f t="shared" si="6"/>
        <v>1</v>
      </c>
      <c r="F23" s="8"/>
      <c r="G23" s="35">
        <f t="shared" si="3"/>
        <v>0</v>
      </c>
      <c r="H23" s="10">
        <f t="shared" si="4"/>
        <v>1</v>
      </c>
      <c r="I23" s="10">
        <f t="shared" si="7"/>
        <v>0</v>
      </c>
      <c r="J23" s="10">
        <f t="shared" si="8"/>
        <v>1</v>
      </c>
      <c r="K23" s="10">
        <f t="shared" si="9"/>
        <v>1</v>
      </c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13" customHeight="1" x14ac:dyDescent="0.2">
      <c r="A24" s="9">
        <f t="shared" si="2"/>
        <v>0</v>
      </c>
      <c r="B24" s="10">
        <f t="shared" si="5"/>
        <v>1</v>
      </c>
      <c r="C24" s="10">
        <f t="shared" si="10"/>
        <v>0</v>
      </c>
      <c r="D24" s="10">
        <f t="shared" si="12"/>
        <v>1</v>
      </c>
      <c r="E24" s="10">
        <f t="shared" si="6"/>
        <v>1</v>
      </c>
      <c r="F24" s="8"/>
      <c r="G24" s="35">
        <f t="shared" si="3"/>
        <v>0</v>
      </c>
      <c r="H24" s="10">
        <f t="shared" si="4"/>
        <v>1</v>
      </c>
      <c r="I24" s="10">
        <f t="shared" si="7"/>
        <v>0</v>
      </c>
      <c r="J24" s="10">
        <f t="shared" si="8"/>
        <v>1</v>
      </c>
      <c r="K24" s="10">
        <f t="shared" si="9"/>
        <v>1</v>
      </c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13" customHeight="1" x14ac:dyDescent="0.2">
      <c r="A25" s="9">
        <f t="shared" si="2"/>
        <v>0</v>
      </c>
      <c r="B25" s="10">
        <f t="shared" si="5"/>
        <v>1</v>
      </c>
      <c r="C25" s="10">
        <f t="shared" si="10"/>
        <v>1</v>
      </c>
      <c r="D25" s="10">
        <f t="shared" si="12"/>
        <v>1</v>
      </c>
      <c r="E25" s="10">
        <f t="shared" si="6"/>
        <v>1</v>
      </c>
      <c r="F25" s="8"/>
      <c r="G25" s="35">
        <f t="shared" si="3"/>
        <v>0</v>
      </c>
      <c r="H25" s="10">
        <f t="shared" si="4"/>
        <v>1</v>
      </c>
      <c r="I25" s="10">
        <f t="shared" si="7"/>
        <v>0</v>
      </c>
      <c r="J25" s="10">
        <f t="shared" si="8"/>
        <v>1</v>
      </c>
      <c r="K25" s="10">
        <f t="shared" si="9"/>
        <v>1</v>
      </c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13" customHeight="1" x14ac:dyDescent="0.2">
      <c r="A26" s="9">
        <f t="shared" si="2"/>
        <v>0</v>
      </c>
      <c r="B26" s="10">
        <f t="shared" si="5"/>
        <v>1</v>
      </c>
      <c r="C26" s="10">
        <f t="shared" si="10"/>
        <v>0</v>
      </c>
      <c r="D26" s="10">
        <f t="shared" si="12"/>
        <v>1</v>
      </c>
      <c r="E26" s="10">
        <f t="shared" si="6"/>
        <v>1</v>
      </c>
      <c r="F26" s="8"/>
      <c r="G26" s="35">
        <f t="shared" si="3"/>
        <v>0</v>
      </c>
      <c r="H26" s="10">
        <f t="shared" si="4"/>
        <v>1</v>
      </c>
      <c r="I26" s="10">
        <f t="shared" si="7"/>
        <v>0</v>
      </c>
      <c r="J26" s="10">
        <f t="shared" si="8"/>
        <v>1</v>
      </c>
      <c r="K26" s="10">
        <f t="shared" si="9"/>
        <v>1</v>
      </c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3" customHeight="1" x14ac:dyDescent="0.2">
      <c r="A27" s="9">
        <f t="shared" si="2"/>
        <v>0</v>
      </c>
      <c r="B27" s="10">
        <f t="shared" si="5"/>
        <v>1</v>
      </c>
      <c r="C27" s="10">
        <f t="shared" si="10"/>
        <v>1</v>
      </c>
      <c r="D27" s="10">
        <f t="shared" si="12"/>
        <v>1</v>
      </c>
      <c r="E27" s="10">
        <f t="shared" si="6"/>
        <v>1</v>
      </c>
      <c r="F27" s="8"/>
      <c r="G27" s="35">
        <f t="shared" si="3"/>
        <v>0</v>
      </c>
      <c r="H27" s="10">
        <f t="shared" si="4"/>
        <v>1</v>
      </c>
      <c r="I27" s="10">
        <f t="shared" si="7"/>
        <v>0</v>
      </c>
      <c r="J27" s="10">
        <f t="shared" si="8"/>
        <v>1</v>
      </c>
      <c r="K27" s="10">
        <f t="shared" si="9"/>
        <v>1</v>
      </c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3" customHeight="1" x14ac:dyDescent="0.2">
      <c r="A28" s="9">
        <f t="shared" si="2"/>
        <v>0</v>
      </c>
      <c r="B28" s="10">
        <f t="shared" si="5"/>
        <v>1</v>
      </c>
      <c r="C28" s="10">
        <f t="shared" si="10"/>
        <v>0</v>
      </c>
      <c r="D28" s="10">
        <f t="shared" si="12"/>
        <v>1</v>
      </c>
      <c r="E28" s="10">
        <f t="shared" si="6"/>
        <v>1</v>
      </c>
      <c r="F28" s="8"/>
      <c r="G28" s="35">
        <f t="shared" si="3"/>
        <v>0</v>
      </c>
      <c r="H28" s="10">
        <f t="shared" si="4"/>
        <v>1</v>
      </c>
      <c r="I28" s="10">
        <f t="shared" si="7"/>
        <v>0</v>
      </c>
      <c r="J28" s="10">
        <f t="shared" si="8"/>
        <v>1</v>
      </c>
      <c r="K28" s="10">
        <f t="shared" si="9"/>
        <v>1</v>
      </c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3" customHeight="1" x14ac:dyDescent="0.2">
      <c r="A29" s="9">
        <f t="shared" si="2"/>
        <v>0</v>
      </c>
      <c r="B29" s="10">
        <f t="shared" si="5"/>
        <v>1</v>
      </c>
      <c r="C29" s="10">
        <f t="shared" si="10"/>
        <v>1</v>
      </c>
      <c r="D29" s="10">
        <f t="shared" si="12"/>
        <v>1</v>
      </c>
      <c r="E29" s="10">
        <f t="shared" si="6"/>
        <v>1</v>
      </c>
      <c r="F29" s="8"/>
      <c r="G29" s="35">
        <f t="shared" si="3"/>
        <v>0</v>
      </c>
      <c r="H29" s="10">
        <f t="shared" si="4"/>
        <v>1</v>
      </c>
      <c r="I29" s="10">
        <f t="shared" si="7"/>
        <v>0</v>
      </c>
      <c r="J29" s="10">
        <f t="shared" si="8"/>
        <v>1</v>
      </c>
      <c r="K29" s="10">
        <f t="shared" si="9"/>
        <v>1</v>
      </c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13" customHeight="1" x14ac:dyDescent="0.2">
      <c r="A30" s="9">
        <f t="shared" si="2"/>
        <v>0</v>
      </c>
      <c r="B30" s="10">
        <f t="shared" si="5"/>
        <v>1</v>
      </c>
      <c r="C30" s="10">
        <f t="shared" si="10"/>
        <v>0</v>
      </c>
      <c r="D30" s="10">
        <f t="shared" si="12"/>
        <v>1</v>
      </c>
      <c r="E30" s="10">
        <f t="shared" si="6"/>
        <v>1</v>
      </c>
      <c r="F30" s="8"/>
      <c r="G30" s="35">
        <f t="shared" si="3"/>
        <v>0</v>
      </c>
      <c r="H30" s="10">
        <f t="shared" si="4"/>
        <v>1</v>
      </c>
      <c r="I30" s="10">
        <f t="shared" si="7"/>
        <v>0</v>
      </c>
      <c r="J30" s="10">
        <f t="shared" si="8"/>
        <v>1</v>
      </c>
      <c r="K30" s="10">
        <f t="shared" si="9"/>
        <v>1</v>
      </c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13" customHeight="1" x14ac:dyDescent="0.2">
      <c r="A31" s="9">
        <f t="shared" si="2"/>
        <v>0</v>
      </c>
      <c r="B31" s="10">
        <f t="shared" si="5"/>
        <v>1</v>
      </c>
      <c r="C31" s="10">
        <f t="shared" si="10"/>
        <v>1</v>
      </c>
      <c r="D31" s="10">
        <f t="shared" si="12"/>
        <v>1</v>
      </c>
      <c r="E31" s="10">
        <f t="shared" si="6"/>
        <v>1</v>
      </c>
      <c r="F31" s="8"/>
      <c r="G31" s="35">
        <f t="shared" si="3"/>
        <v>0</v>
      </c>
      <c r="H31" s="10">
        <f t="shared" si="4"/>
        <v>1</v>
      </c>
      <c r="I31" s="10">
        <f t="shared" si="7"/>
        <v>0</v>
      </c>
      <c r="J31" s="10">
        <f t="shared" si="8"/>
        <v>1</v>
      </c>
      <c r="K31" s="10">
        <f t="shared" si="9"/>
        <v>1</v>
      </c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13" customHeight="1" x14ac:dyDescent="0.2">
      <c r="A32" s="9">
        <f t="shared" si="2"/>
        <v>0</v>
      </c>
      <c r="B32" s="10">
        <f t="shared" si="5"/>
        <v>1</v>
      </c>
      <c r="C32" s="10">
        <f t="shared" si="10"/>
        <v>0</v>
      </c>
      <c r="D32" s="10">
        <f t="shared" si="12"/>
        <v>1</v>
      </c>
      <c r="E32" s="10">
        <f t="shared" si="6"/>
        <v>1</v>
      </c>
      <c r="F32" s="8"/>
      <c r="G32" s="35">
        <f t="shared" si="3"/>
        <v>0</v>
      </c>
      <c r="H32" s="10">
        <f t="shared" si="4"/>
        <v>1</v>
      </c>
      <c r="I32" s="10">
        <f t="shared" si="7"/>
        <v>0</v>
      </c>
      <c r="J32" s="10">
        <f t="shared" si="8"/>
        <v>1</v>
      </c>
      <c r="K32" s="10">
        <f t="shared" si="9"/>
        <v>1</v>
      </c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13" customHeight="1" x14ac:dyDescent="0.2">
      <c r="A33" s="9">
        <f t="shared" si="2"/>
        <v>0</v>
      </c>
      <c r="B33" s="10">
        <f t="shared" si="5"/>
        <v>1</v>
      </c>
      <c r="C33" s="10">
        <f t="shared" si="10"/>
        <v>1</v>
      </c>
      <c r="D33" s="10">
        <f t="shared" si="12"/>
        <v>1</v>
      </c>
      <c r="E33" s="10">
        <f t="shared" si="6"/>
        <v>1</v>
      </c>
      <c r="F33" s="8"/>
      <c r="G33" s="35">
        <f t="shared" si="3"/>
        <v>0</v>
      </c>
      <c r="H33" s="10">
        <f t="shared" si="4"/>
        <v>1</v>
      </c>
      <c r="I33" s="10">
        <f t="shared" si="7"/>
        <v>0</v>
      </c>
      <c r="J33" s="10">
        <f t="shared" si="8"/>
        <v>1</v>
      </c>
      <c r="K33" s="10">
        <f t="shared" si="9"/>
        <v>1</v>
      </c>
      <c r="L33" s="28"/>
      <c r="M33" s="28"/>
      <c r="N33" s="28"/>
      <c r="O33" s="28"/>
      <c r="P33" s="28"/>
      <c r="Q33" s="28"/>
      <c r="R33" s="28"/>
      <c r="S33" s="28"/>
      <c r="T33" s="28"/>
    </row>
    <row r="34" spans="1:20" ht="13" customHeight="1" x14ac:dyDescent="0.2">
      <c r="A34" s="9">
        <f t="shared" si="2"/>
        <v>0</v>
      </c>
      <c r="B34" s="10">
        <f t="shared" si="5"/>
        <v>1</v>
      </c>
      <c r="C34" s="10">
        <f t="shared" si="10"/>
        <v>0</v>
      </c>
      <c r="D34" s="10">
        <f t="shared" si="12"/>
        <v>1</v>
      </c>
      <c r="E34" s="10">
        <f t="shared" si="6"/>
        <v>1</v>
      </c>
      <c r="F34" s="8"/>
      <c r="G34" s="35">
        <f t="shared" si="3"/>
        <v>0</v>
      </c>
      <c r="H34" s="10">
        <f t="shared" si="4"/>
        <v>1</v>
      </c>
      <c r="I34" s="10">
        <f t="shared" si="7"/>
        <v>0</v>
      </c>
      <c r="J34" s="10">
        <f t="shared" si="8"/>
        <v>1</v>
      </c>
      <c r="K34" s="10">
        <f t="shared" si="9"/>
        <v>1</v>
      </c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13" customHeight="1" x14ac:dyDescent="0.2">
      <c r="A35" s="9">
        <f t="shared" si="2"/>
        <v>0</v>
      </c>
      <c r="B35" s="10">
        <f t="shared" si="5"/>
        <v>1</v>
      </c>
      <c r="C35" s="10">
        <f t="shared" si="10"/>
        <v>1</v>
      </c>
      <c r="D35" s="10">
        <f t="shared" si="12"/>
        <v>1</v>
      </c>
      <c r="E35" s="10">
        <f t="shared" si="6"/>
        <v>1</v>
      </c>
      <c r="F35" s="8"/>
      <c r="G35" s="35">
        <f t="shared" si="3"/>
        <v>0</v>
      </c>
      <c r="H35" s="10">
        <f t="shared" si="4"/>
        <v>1</v>
      </c>
      <c r="I35" s="10">
        <f t="shared" si="7"/>
        <v>0</v>
      </c>
      <c r="J35" s="10">
        <f t="shared" si="8"/>
        <v>1</v>
      </c>
      <c r="K35" s="10">
        <f t="shared" si="9"/>
        <v>1</v>
      </c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13" customHeight="1" x14ac:dyDescent="0.2">
      <c r="A36" s="9">
        <f t="shared" si="2"/>
        <v>0</v>
      </c>
      <c r="B36" s="10">
        <f t="shared" si="5"/>
        <v>1</v>
      </c>
      <c r="C36" s="10">
        <f t="shared" si="10"/>
        <v>0</v>
      </c>
      <c r="D36" s="10">
        <f t="shared" si="12"/>
        <v>1</v>
      </c>
      <c r="E36" s="10">
        <f t="shared" si="6"/>
        <v>1</v>
      </c>
      <c r="F36" s="8"/>
      <c r="G36" s="35">
        <f t="shared" si="3"/>
        <v>0</v>
      </c>
      <c r="H36" s="10">
        <f t="shared" si="4"/>
        <v>1</v>
      </c>
      <c r="I36" s="10">
        <f t="shared" si="7"/>
        <v>0</v>
      </c>
      <c r="J36" s="10">
        <f t="shared" si="8"/>
        <v>1</v>
      </c>
      <c r="K36" s="10">
        <f t="shared" si="9"/>
        <v>1</v>
      </c>
      <c r="L36" s="28"/>
      <c r="M36" s="28"/>
      <c r="N36" s="28"/>
      <c r="O36" s="28"/>
      <c r="P36" s="28"/>
      <c r="Q36" s="28"/>
      <c r="R36" s="28"/>
      <c r="S36" s="28"/>
      <c r="T36" s="28"/>
    </row>
    <row r="37" spans="1:20" ht="13" customHeight="1" x14ac:dyDescent="0.2">
      <c r="A37" s="9">
        <f t="shared" si="2"/>
        <v>0</v>
      </c>
      <c r="B37" s="10">
        <f t="shared" si="5"/>
        <v>1</v>
      </c>
      <c r="C37" s="10">
        <f t="shared" si="10"/>
        <v>1</v>
      </c>
      <c r="D37" s="10">
        <f t="shared" si="12"/>
        <v>1</v>
      </c>
      <c r="E37" s="10">
        <f t="shared" si="6"/>
        <v>1</v>
      </c>
      <c r="F37" s="8"/>
      <c r="G37" s="35">
        <f t="shared" si="3"/>
        <v>0</v>
      </c>
      <c r="H37" s="10">
        <f t="shared" si="4"/>
        <v>1</v>
      </c>
      <c r="I37" s="10">
        <f t="shared" si="7"/>
        <v>0</v>
      </c>
      <c r="J37" s="10">
        <f t="shared" si="8"/>
        <v>1</v>
      </c>
      <c r="K37" s="10">
        <f t="shared" si="9"/>
        <v>1</v>
      </c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3" customHeight="1" x14ac:dyDescent="0.2">
      <c r="A38" s="9">
        <f t="shared" si="2"/>
        <v>0</v>
      </c>
      <c r="B38" s="10">
        <f t="shared" si="5"/>
        <v>1</v>
      </c>
      <c r="C38" s="10">
        <f t="shared" si="10"/>
        <v>0</v>
      </c>
      <c r="D38" s="10">
        <f t="shared" si="12"/>
        <v>1</v>
      </c>
      <c r="E38" s="10">
        <f t="shared" si="6"/>
        <v>1</v>
      </c>
      <c r="F38" s="8"/>
      <c r="G38" s="35">
        <f t="shared" si="3"/>
        <v>0</v>
      </c>
      <c r="H38" s="10">
        <f t="shared" si="4"/>
        <v>1</v>
      </c>
      <c r="I38" s="10">
        <f t="shared" si="7"/>
        <v>0</v>
      </c>
      <c r="J38" s="10">
        <f t="shared" si="8"/>
        <v>1</v>
      </c>
      <c r="K38" s="10">
        <f t="shared" si="9"/>
        <v>1</v>
      </c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13" customHeight="1" x14ac:dyDescent="0.2">
      <c r="A39" s="9">
        <f t="shared" si="2"/>
        <v>0</v>
      </c>
      <c r="B39" s="10">
        <f t="shared" si="5"/>
        <v>1</v>
      </c>
      <c r="C39" s="10">
        <f t="shared" si="10"/>
        <v>1</v>
      </c>
      <c r="D39" s="10">
        <f t="shared" si="12"/>
        <v>1</v>
      </c>
      <c r="E39" s="10">
        <f t="shared" si="6"/>
        <v>1</v>
      </c>
      <c r="F39" s="8"/>
      <c r="G39" s="35">
        <f t="shared" si="3"/>
        <v>0</v>
      </c>
      <c r="H39" s="10">
        <f t="shared" si="4"/>
        <v>1</v>
      </c>
      <c r="I39" s="10">
        <f t="shared" si="7"/>
        <v>0</v>
      </c>
      <c r="J39" s="10">
        <f t="shared" si="8"/>
        <v>1</v>
      </c>
      <c r="K39" s="10">
        <f t="shared" si="9"/>
        <v>1</v>
      </c>
      <c r="L39" s="28"/>
      <c r="M39" s="28"/>
      <c r="N39" s="28"/>
      <c r="O39" s="28"/>
      <c r="P39" s="28"/>
      <c r="Q39" s="28"/>
      <c r="R39" s="28"/>
      <c r="S39" s="28"/>
      <c r="T39" s="28"/>
    </row>
    <row r="40" spans="1:20" ht="13" customHeight="1" x14ac:dyDescent="0.2">
      <c r="A40" s="9">
        <f t="shared" si="2"/>
        <v>0</v>
      </c>
      <c r="B40" s="10">
        <f t="shared" si="5"/>
        <v>1</v>
      </c>
      <c r="C40" s="10">
        <f t="shared" si="10"/>
        <v>0</v>
      </c>
      <c r="D40" s="10">
        <f t="shared" si="12"/>
        <v>1</v>
      </c>
      <c r="E40" s="10">
        <f t="shared" si="6"/>
        <v>1</v>
      </c>
      <c r="F40" s="8"/>
      <c r="G40" s="35">
        <f t="shared" si="3"/>
        <v>0</v>
      </c>
      <c r="H40" s="10">
        <f t="shared" si="4"/>
        <v>1</v>
      </c>
      <c r="I40" s="10">
        <f t="shared" si="7"/>
        <v>0</v>
      </c>
      <c r="J40" s="10">
        <f t="shared" si="8"/>
        <v>1</v>
      </c>
      <c r="K40" s="10">
        <f t="shared" si="9"/>
        <v>1</v>
      </c>
      <c r="L40" s="28"/>
      <c r="M40" s="28"/>
      <c r="N40" s="28"/>
      <c r="O40" s="28"/>
      <c r="P40" s="28"/>
      <c r="Q40" s="28"/>
      <c r="R40" s="28"/>
      <c r="S40" s="28"/>
      <c r="T40" s="28"/>
    </row>
    <row r="41" spans="1:20" ht="13" customHeight="1" x14ac:dyDescent="0.2">
      <c r="A41" s="9">
        <f t="shared" si="2"/>
        <v>0</v>
      </c>
      <c r="B41" s="10">
        <f t="shared" si="5"/>
        <v>1</v>
      </c>
      <c r="C41" s="10">
        <f t="shared" si="10"/>
        <v>1</v>
      </c>
      <c r="D41" s="10">
        <f t="shared" si="12"/>
        <v>1</v>
      </c>
      <c r="E41" s="10">
        <f t="shared" si="6"/>
        <v>1</v>
      </c>
      <c r="F41" s="8"/>
      <c r="G41" s="35">
        <f t="shared" si="3"/>
        <v>0</v>
      </c>
      <c r="H41" s="10">
        <f t="shared" si="4"/>
        <v>1</v>
      </c>
      <c r="I41" s="10">
        <f t="shared" si="7"/>
        <v>0</v>
      </c>
      <c r="J41" s="10">
        <f t="shared" si="8"/>
        <v>1</v>
      </c>
      <c r="K41" s="10">
        <f t="shared" si="9"/>
        <v>1</v>
      </c>
      <c r="L41" s="28"/>
      <c r="M41" s="28"/>
      <c r="N41" s="28"/>
      <c r="O41" s="28"/>
      <c r="P41" s="28"/>
      <c r="Q41" s="28"/>
      <c r="R41" s="28"/>
      <c r="S41" s="28"/>
      <c r="T41" s="28"/>
    </row>
    <row r="42" spans="1:20" ht="13" customHeight="1" x14ac:dyDescent="0.2">
      <c r="A42" s="9">
        <f t="shared" si="2"/>
        <v>0</v>
      </c>
      <c r="B42" s="10">
        <f t="shared" si="5"/>
        <v>1</v>
      </c>
      <c r="C42" s="10">
        <f t="shared" si="10"/>
        <v>0</v>
      </c>
      <c r="D42" s="10">
        <f t="shared" si="12"/>
        <v>1</v>
      </c>
      <c r="E42" s="10">
        <f t="shared" si="6"/>
        <v>1</v>
      </c>
      <c r="F42" s="8"/>
      <c r="G42" s="35">
        <f t="shared" si="3"/>
        <v>0</v>
      </c>
      <c r="H42" s="10">
        <f t="shared" si="4"/>
        <v>1</v>
      </c>
      <c r="I42" s="10">
        <f t="shared" si="7"/>
        <v>0</v>
      </c>
      <c r="J42" s="10">
        <f t="shared" si="8"/>
        <v>1</v>
      </c>
      <c r="K42" s="10">
        <f t="shared" si="9"/>
        <v>1</v>
      </c>
      <c r="L42" s="28"/>
      <c r="M42" s="28"/>
      <c r="N42" s="28"/>
      <c r="O42" s="28"/>
      <c r="P42" s="28"/>
      <c r="Q42" s="28"/>
      <c r="R42" s="28"/>
      <c r="S42" s="28"/>
      <c r="T42" s="28"/>
    </row>
    <row r="43" spans="1:20" ht="13" customHeight="1" x14ac:dyDescent="0.2">
      <c r="A43" s="9">
        <f t="shared" si="2"/>
        <v>0</v>
      </c>
      <c r="B43" s="10">
        <f t="shared" si="5"/>
        <v>1</v>
      </c>
      <c r="C43" s="10">
        <f t="shared" si="10"/>
        <v>1</v>
      </c>
      <c r="D43" s="10">
        <f t="shared" si="12"/>
        <v>1</v>
      </c>
      <c r="E43" s="10">
        <f t="shared" si="6"/>
        <v>1</v>
      </c>
      <c r="F43" s="8"/>
      <c r="G43" s="35">
        <f t="shared" si="3"/>
        <v>0</v>
      </c>
      <c r="H43" s="10">
        <f t="shared" si="4"/>
        <v>1</v>
      </c>
      <c r="I43" s="10">
        <f t="shared" si="7"/>
        <v>0</v>
      </c>
      <c r="J43" s="10">
        <f t="shared" si="8"/>
        <v>1</v>
      </c>
      <c r="K43" s="10">
        <f t="shared" si="9"/>
        <v>1</v>
      </c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13" customHeight="1" x14ac:dyDescent="0.2">
      <c r="A44" s="9">
        <f t="shared" si="2"/>
        <v>0</v>
      </c>
      <c r="B44" s="10">
        <f t="shared" si="5"/>
        <v>1</v>
      </c>
      <c r="C44" s="10">
        <f t="shared" si="10"/>
        <v>0</v>
      </c>
      <c r="D44" s="10">
        <f t="shared" si="12"/>
        <v>1</v>
      </c>
      <c r="E44" s="10">
        <f t="shared" si="6"/>
        <v>1</v>
      </c>
      <c r="F44" s="8"/>
      <c r="G44" s="35">
        <f t="shared" si="3"/>
        <v>0</v>
      </c>
      <c r="H44" s="10">
        <f t="shared" si="4"/>
        <v>1</v>
      </c>
      <c r="I44" s="10">
        <f t="shared" si="7"/>
        <v>0</v>
      </c>
      <c r="J44" s="10">
        <f t="shared" si="8"/>
        <v>1</v>
      </c>
      <c r="K44" s="10">
        <f t="shared" si="9"/>
        <v>1</v>
      </c>
      <c r="L44" s="28"/>
      <c r="M44" s="28"/>
      <c r="N44" s="28"/>
      <c r="O44" s="28"/>
      <c r="P44" s="28"/>
      <c r="Q44" s="28"/>
      <c r="R44" s="28"/>
      <c r="S44" s="28"/>
      <c r="T44" s="28"/>
    </row>
    <row r="45" spans="1:20" ht="13" customHeight="1" x14ac:dyDescent="0.2">
      <c r="A45" s="9">
        <f t="shared" si="2"/>
        <v>0</v>
      </c>
      <c r="B45" s="10">
        <f t="shared" si="5"/>
        <v>1</v>
      </c>
      <c r="C45" s="10">
        <f t="shared" si="10"/>
        <v>1</v>
      </c>
      <c r="D45" s="10">
        <f t="shared" si="12"/>
        <v>1</v>
      </c>
      <c r="E45" s="10">
        <f t="shared" si="6"/>
        <v>1</v>
      </c>
      <c r="F45" s="8"/>
      <c r="G45" s="35">
        <f t="shared" si="3"/>
        <v>0</v>
      </c>
      <c r="H45" s="10">
        <f t="shared" si="4"/>
        <v>1</v>
      </c>
      <c r="I45" s="10">
        <f t="shared" si="7"/>
        <v>0</v>
      </c>
      <c r="J45" s="10">
        <f t="shared" si="8"/>
        <v>1</v>
      </c>
      <c r="K45" s="10">
        <f t="shared" si="9"/>
        <v>1</v>
      </c>
      <c r="L45" s="28"/>
      <c r="M45" s="28"/>
      <c r="N45" s="28"/>
      <c r="O45" s="28"/>
      <c r="P45" s="28"/>
      <c r="Q45" s="28"/>
      <c r="R45" s="28"/>
      <c r="S45" s="28"/>
      <c r="T45" s="28"/>
    </row>
    <row r="46" spans="1:20" ht="13" customHeight="1" x14ac:dyDescent="0.2">
      <c r="A46" s="9">
        <f t="shared" si="2"/>
        <v>0</v>
      </c>
      <c r="B46" s="10">
        <f t="shared" si="5"/>
        <v>1</v>
      </c>
      <c r="C46" s="10">
        <f t="shared" si="10"/>
        <v>0</v>
      </c>
      <c r="D46" s="10">
        <f t="shared" si="12"/>
        <v>1</v>
      </c>
      <c r="E46" s="10">
        <f t="shared" si="6"/>
        <v>1</v>
      </c>
      <c r="F46" s="8"/>
      <c r="G46" s="35">
        <f t="shared" si="3"/>
        <v>0</v>
      </c>
      <c r="H46" s="10">
        <f t="shared" si="4"/>
        <v>1</v>
      </c>
      <c r="I46" s="10">
        <f t="shared" si="7"/>
        <v>0</v>
      </c>
      <c r="J46" s="10">
        <f t="shared" si="8"/>
        <v>1</v>
      </c>
      <c r="K46" s="10">
        <f t="shared" si="9"/>
        <v>1</v>
      </c>
      <c r="L46" s="28"/>
      <c r="M46" s="28"/>
      <c r="N46" s="28"/>
      <c r="O46" s="28"/>
      <c r="P46" s="28"/>
      <c r="Q46" s="28"/>
      <c r="R46" s="28"/>
      <c r="S46" s="28"/>
      <c r="T46" s="28"/>
    </row>
    <row r="47" spans="1:20" ht="13" customHeight="1" x14ac:dyDescent="0.2">
      <c r="A47" s="9">
        <f t="shared" si="2"/>
        <v>0</v>
      </c>
      <c r="B47" s="10">
        <f t="shared" si="5"/>
        <v>1</v>
      </c>
      <c r="C47" s="10">
        <f t="shared" si="10"/>
        <v>1</v>
      </c>
      <c r="D47" s="10">
        <f t="shared" si="12"/>
        <v>1</v>
      </c>
      <c r="E47" s="10">
        <f t="shared" si="6"/>
        <v>1</v>
      </c>
      <c r="F47" s="8"/>
      <c r="G47" s="35">
        <f t="shared" si="3"/>
        <v>0</v>
      </c>
      <c r="H47" s="10">
        <f t="shared" si="4"/>
        <v>1</v>
      </c>
      <c r="I47" s="10">
        <f t="shared" si="7"/>
        <v>0</v>
      </c>
      <c r="J47" s="10">
        <f t="shared" si="8"/>
        <v>1</v>
      </c>
      <c r="K47" s="10">
        <f t="shared" si="9"/>
        <v>1</v>
      </c>
      <c r="L47" s="28"/>
      <c r="M47" s="28"/>
      <c r="N47" s="28"/>
      <c r="O47" s="28"/>
      <c r="P47" s="28"/>
      <c r="Q47" s="28"/>
      <c r="R47" s="28"/>
      <c r="S47" s="28"/>
      <c r="T47" s="28"/>
    </row>
    <row r="48" spans="1:20" ht="13" customHeight="1" x14ac:dyDescent="0.2">
      <c r="A48" s="9">
        <f t="shared" si="2"/>
        <v>0</v>
      </c>
      <c r="B48" s="10">
        <f t="shared" si="5"/>
        <v>1</v>
      </c>
      <c r="C48" s="10">
        <f t="shared" si="10"/>
        <v>0</v>
      </c>
      <c r="D48" s="10">
        <f t="shared" si="12"/>
        <v>1</v>
      </c>
      <c r="E48" s="10">
        <f t="shared" si="6"/>
        <v>1</v>
      </c>
      <c r="F48" s="8"/>
      <c r="G48" s="35">
        <f t="shared" si="3"/>
        <v>0</v>
      </c>
      <c r="H48" s="10">
        <f t="shared" si="4"/>
        <v>1</v>
      </c>
      <c r="I48" s="10">
        <f t="shared" si="7"/>
        <v>0</v>
      </c>
      <c r="J48" s="10">
        <f t="shared" si="8"/>
        <v>1</v>
      </c>
      <c r="K48" s="10">
        <f t="shared" si="9"/>
        <v>1</v>
      </c>
      <c r="L48" s="28"/>
      <c r="M48" s="28"/>
      <c r="N48" s="28"/>
      <c r="O48" s="28"/>
      <c r="P48" s="28"/>
      <c r="Q48" s="28"/>
      <c r="R48" s="28"/>
      <c r="S48" s="28"/>
      <c r="T48" s="28"/>
    </row>
    <row r="49" spans="1:20" ht="13" customHeight="1" x14ac:dyDescent="0.2">
      <c r="A49" s="9">
        <f t="shared" si="2"/>
        <v>0</v>
      </c>
      <c r="B49" s="10">
        <f t="shared" si="5"/>
        <v>1</v>
      </c>
      <c r="C49" s="10">
        <f t="shared" si="10"/>
        <v>1</v>
      </c>
      <c r="D49" s="10">
        <f t="shared" si="12"/>
        <v>1</v>
      </c>
      <c r="E49" s="10">
        <f t="shared" si="6"/>
        <v>1</v>
      </c>
      <c r="F49" s="8"/>
      <c r="G49" s="35">
        <f t="shared" si="3"/>
        <v>0</v>
      </c>
      <c r="H49" s="10">
        <f t="shared" si="4"/>
        <v>1</v>
      </c>
      <c r="I49" s="10">
        <f t="shared" si="7"/>
        <v>0</v>
      </c>
      <c r="J49" s="10">
        <f t="shared" si="8"/>
        <v>1</v>
      </c>
      <c r="K49" s="10">
        <f t="shared" si="9"/>
        <v>1</v>
      </c>
      <c r="L49" s="28"/>
      <c r="M49" s="28"/>
      <c r="N49" s="28"/>
      <c r="O49" s="28"/>
      <c r="P49" s="28"/>
      <c r="Q49" s="28"/>
      <c r="R49" s="28"/>
      <c r="S49" s="28"/>
      <c r="T49" s="28"/>
    </row>
    <row r="50" spans="1:20" ht="13" customHeight="1" x14ac:dyDescent="0.2">
      <c r="A50" s="9">
        <f t="shared" si="2"/>
        <v>0</v>
      </c>
      <c r="B50" s="10">
        <f t="shared" si="5"/>
        <v>1</v>
      </c>
      <c r="C50" s="10">
        <f t="shared" si="10"/>
        <v>0</v>
      </c>
      <c r="D50" s="10">
        <f t="shared" si="12"/>
        <v>1</v>
      </c>
      <c r="E50" s="10">
        <f t="shared" si="6"/>
        <v>1</v>
      </c>
      <c r="F50" s="8"/>
      <c r="G50" s="35">
        <f t="shared" si="3"/>
        <v>0</v>
      </c>
      <c r="H50" s="10">
        <f t="shared" si="4"/>
        <v>1</v>
      </c>
      <c r="I50" s="10">
        <f t="shared" si="7"/>
        <v>0</v>
      </c>
      <c r="J50" s="10">
        <f t="shared" si="8"/>
        <v>1</v>
      </c>
      <c r="K50" s="10">
        <f t="shared" si="9"/>
        <v>1</v>
      </c>
      <c r="L50" s="28"/>
      <c r="M50" s="28"/>
      <c r="N50" s="28"/>
      <c r="O50" s="28"/>
      <c r="P50" s="28"/>
      <c r="Q50" s="28"/>
      <c r="R50" s="28"/>
      <c r="S50" s="28"/>
      <c r="T50" s="28"/>
    </row>
    <row r="51" spans="1:20" ht="13" customHeight="1" x14ac:dyDescent="0.2">
      <c r="A51" s="9">
        <f t="shared" si="2"/>
        <v>0</v>
      </c>
      <c r="B51" s="10">
        <f t="shared" si="5"/>
        <v>1</v>
      </c>
      <c r="C51" s="10">
        <f t="shared" si="10"/>
        <v>1</v>
      </c>
      <c r="D51" s="10">
        <f t="shared" si="12"/>
        <v>1</v>
      </c>
      <c r="E51" s="10">
        <f t="shared" si="6"/>
        <v>1</v>
      </c>
      <c r="F51" s="8"/>
      <c r="G51" s="35">
        <f t="shared" si="3"/>
        <v>0</v>
      </c>
      <c r="H51" s="10">
        <f t="shared" si="4"/>
        <v>1</v>
      </c>
      <c r="I51" s="10">
        <f t="shared" si="7"/>
        <v>0</v>
      </c>
      <c r="J51" s="10">
        <f t="shared" si="8"/>
        <v>1</v>
      </c>
      <c r="K51" s="10">
        <f t="shared" si="9"/>
        <v>1</v>
      </c>
      <c r="L51" s="28"/>
      <c r="M51" s="28"/>
      <c r="N51" s="28"/>
      <c r="O51" s="28"/>
      <c r="P51" s="28"/>
      <c r="Q51" s="28"/>
      <c r="R51" s="28"/>
      <c r="S51" s="28"/>
      <c r="T51" s="28"/>
    </row>
    <row r="52" spans="1:20" ht="13" customHeight="1" x14ac:dyDescent="0.2">
      <c r="A52" s="9">
        <f t="shared" si="2"/>
        <v>0</v>
      </c>
      <c r="B52" s="10">
        <f t="shared" si="5"/>
        <v>1</v>
      </c>
      <c r="C52" s="10">
        <f t="shared" si="10"/>
        <v>0</v>
      </c>
      <c r="D52" s="10">
        <f t="shared" si="12"/>
        <v>1</v>
      </c>
      <c r="E52" s="10">
        <f t="shared" si="6"/>
        <v>1</v>
      </c>
      <c r="F52" s="8"/>
      <c r="G52" s="35">
        <f t="shared" si="3"/>
        <v>0</v>
      </c>
      <c r="H52" s="10">
        <f t="shared" si="4"/>
        <v>1</v>
      </c>
      <c r="I52" s="10">
        <f t="shared" si="7"/>
        <v>0</v>
      </c>
      <c r="J52" s="10">
        <f t="shared" si="8"/>
        <v>1</v>
      </c>
      <c r="K52" s="10">
        <f t="shared" si="9"/>
        <v>1</v>
      </c>
      <c r="L52" s="28"/>
      <c r="M52" s="28"/>
      <c r="N52" s="28"/>
      <c r="O52" s="28"/>
      <c r="P52" s="28"/>
      <c r="Q52" s="28"/>
      <c r="R52" s="28"/>
      <c r="S52" s="28"/>
      <c r="T52" s="28"/>
    </row>
    <row r="53" spans="1:20" ht="13" customHeight="1" x14ac:dyDescent="0.2">
      <c r="A53" s="9">
        <f t="shared" si="2"/>
        <v>0</v>
      </c>
      <c r="B53" s="10">
        <f t="shared" si="5"/>
        <v>1</v>
      </c>
      <c r="C53" s="10">
        <f t="shared" si="10"/>
        <v>1</v>
      </c>
      <c r="D53" s="10">
        <f t="shared" si="12"/>
        <v>1</v>
      </c>
      <c r="E53" s="10">
        <f t="shared" si="6"/>
        <v>1</v>
      </c>
      <c r="F53" s="8"/>
      <c r="G53" s="35">
        <f t="shared" si="3"/>
        <v>0</v>
      </c>
      <c r="H53" s="10">
        <f t="shared" si="4"/>
        <v>1</v>
      </c>
      <c r="I53" s="10">
        <f t="shared" si="7"/>
        <v>0</v>
      </c>
      <c r="J53" s="10">
        <f t="shared" si="8"/>
        <v>1</v>
      </c>
      <c r="K53" s="10">
        <f t="shared" si="9"/>
        <v>1</v>
      </c>
      <c r="L53" s="28"/>
      <c r="M53" s="28"/>
      <c r="N53" s="28"/>
      <c r="O53" s="28"/>
      <c r="P53" s="28"/>
      <c r="Q53" s="28"/>
      <c r="R53" s="28"/>
      <c r="S53" s="28"/>
      <c r="T53" s="28"/>
    </row>
    <row r="54" spans="1:20" ht="13" customHeight="1" x14ac:dyDescent="0.2">
      <c r="A54" s="9">
        <f t="shared" si="2"/>
        <v>0</v>
      </c>
      <c r="B54" s="10">
        <f t="shared" si="5"/>
        <v>1</v>
      </c>
      <c r="C54" s="10">
        <f t="shared" si="10"/>
        <v>0</v>
      </c>
      <c r="D54" s="10">
        <f t="shared" si="12"/>
        <v>1</v>
      </c>
      <c r="E54" s="10">
        <f t="shared" si="6"/>
        <v>1</v>
      </c>
      <c r="F54" s="8"/>
      <c r="G54" s="35">
        <f t="shared" si="3"/>
        <v>0</v>
      </c>
      <c r="H54" s="10">
        <f t="shared" si="4"/>
        <v>1</v>
      </c>
      <c r="I54" s="10">
        <f t="shared" si="7"/>
        <v>0</v>
      </c>
      <c r="J54" s="10">
        <f t="shared" si="8"/>
        <v>1</v>
      </c>
      <c r="K54" s="10">
        <f t="shared" si="9"/>
        <v>1</v>
      </c>
      <c r="L54" s="28"/>
      <c r="M54" s="28"/>
      <c r="N54" s="28"/>
      <c r="O54" s="28"/>
      <c r="P54" s="28"/>
      <c r="Q54" s="28"/>
      <c r="R54" s="28"/>
      <c r="S54" s="28"/>
      <c r="T54" s="28"/>
    </row>
    <row r="55" spans="1:20" ht="16" customHeight="1" x14ac:dyDescent="0.2">
      <c r="A55" s="9">
        <f t="shared" si="2"/>
        <v>0</v>
      </c>
      <c r="B55" s="10">
        <f t="shared" si="5"/>
        <v>1</v>
      </c>
      <c r="C55" s="10">
        <f t="shared" si="10"/>
        <v>1</v>
      </c>
      <c r="D55" s="10">
        <f t="shared" si="12"/>
        <v>1</v>
      </c>
      <c r="E55" s="10">
        <f t="shared" si="6"/>
        <v>1</v>
      </c>
      <c r="F55" s="8"/>
      <c r="G55" s="35">
        <f t="shared" si="3"/>
        <v>0</v>
      </c>
      <c r="H55" s="10">
        <f t="shared" si="4"/>
        <v>1</v>
      </c>
      <c r="I55" s="10">
        <f t="shared" si="7"/>
        <v>0</v>
      </c>
      <c r="J55" s="10">
        <f t="shared" si="8"/>
        <v>1</v>
      </c>
      <c r="K55" s="10">
        <f t="shared" si="9"/>
        <v>1</v>
      </c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16" customHeight="1" x14ac:dyDescent="0.2">
      <c r="A56" s="9">
        <f t="shared" si="2"/>
        <v>0</v>
      </c>
      <c r="B56" s="10">
        <f t="shared" si="5"/>
        <v>1</v>
      </c>
      <c r="C56" s="10">
        <f t="shared" si="10"/>
        <v>0</v>
      </c>
      <c r="D56" s="10">
        <f t="shared" si="12"/>
        <v>1</v>
      </c>
      <c r="E56" s="10">
        <f t="shared" si="6"/>
        <v>1</v>
      </c>
      <c r="F56" s="8"/>
      <c r="G56" s="35">
        <f t="shared" si="3"/>
        <v>0</v>
      </c>
      <c r="H56" s="10">
        <f t="shared" si="4"/>
        <v>1</v>
      </c>
      <c r="I56" s="10">
        <f t="shared" si="7"/>
        <v>0</v>
      </c>
      <c r="J56" s="10">
        <f t="shared" si="8"/>
        <v>1</v>
      </c>
      <c r="K56" s="10">
        <f t="shared" si="9"/>
        <v>1</v>
      </c>
    </row>
    <row r="57" spans="1:20" ht="10" customHeight="1" x14ac:dyDescent="0.2">
      <c r="A57" s="9">
        <f t="shared" si="2"/>
        <v>0</v>
      </c>
      <c r="B57" s="10">
        <f t="shared" si="5"/>
        <v>1</v>
      </c>
      <c r="C57" s="10">
        <f t="shared" si="10"/>
        <v>1</v>
      </c>
      <c r="D57" s="10">
        <f t="shared" si="12"/>
        <v>1</v>
      </c>
      <c r="E57" s="10">
        <f t="shared" si="6"/>
        <v>1</v>
      </c>
      <c r="F57" s="8"/>
      <c r="G57" s="35">
        <f t="shared" si="3"/>
        <v>0</v>
      </c>
      <c r="H57" s="10">
        <f t="shared" si="4"/>
        <v>1</v>
      </c>
      <c r="I57" s="10">
        <f t="shared" si="7"/>
        <v>0</v>
      </c>
      <c r="J57" s="10">
        <f t="shared" si="8"/>
        <v>1</v>
      </c>
      <c r="K57" s="10">
        <f t="shared" si="9"/>
        <v>1</v>
      </c>
    </row>
    <row r="58" spans="1:20" ht="10" customHeight="1" x14ac:dyDescent="0.2">
      <c r="A58" s="9">
        <f t="shared" si="2"/>
        <v>0</v>
      </c>
      <c r="B58" s="10">
        <f t="shared" si="5"/>
        <v>1</v>
      </c>
      <c r="C58" s="10">
        <f t="shared" si="10"/>
        <v>0</v>
      </c>
      <c r="D58" s="10">
        <f t="shared" si="12"/>
        <v>1</v>
      </c>
      <c r="E58" s="10">
        <f t="shared" si="6"/>
        <v>1</v>
      </c>
      <c r="F58" s="8"/>
      <c r="G58" s="35">
        <f t="shared" si="3"/>
        <v>0</v>
      </c>
      <c r="H58" s="10">
        <f t="shared" si="4"/>
        <v>1</v>
      </c>
      <c r="I58" s="10">
        <f t="shared" si="7"/>
        <v>0</v>
      </c>
      <c r="J58" s="10">
        <f t="shared" si="8"/>
        <v>1</v>
      </c>
      <c r="K58" s="10">
        <f t="shared" si="9"/>
        <v>1</v>
      </c>
    </row>
    <row r="59" spans="1:20" x14ac:dyDescent="0.2">
      <c r="A59" s="9">
        <f t="shared" si="2"/>
        <v>0</v>
      </c>
      <c r="B59" s="10">
        <f t="shared" si="5"/>
        <v>1</v>
      </c>
      <c r="C59" s="10">
        <f t="shared" si="10"/>
        <v>1</v>
      </c>
      <c r="D59" s="10">
        <f t="shared" si="12"/>
        <v>1</v>
      </c>
      <c r="E59" s="10">
        <f t="shared" si="6"/>
        <v>1</v>
      </c>
      <c r="F59" s="8"/>
      <c r="G59" s="35">
        <f t="shared" si="3"/>
        <v>0</v>
      </c>
      <c r="H59" s="10">
        <f t="shared" si="4"/>
        <v>1</v>
      </c>
      <c r="I59" s="10">
        <f t="shared" si="7"/>
        <v>0</v>
      </c>
      <c r="J59" s="10">
        <f t="shared" si="8"/>
        <v>1</v>
      </c>
      <c r="K59" s="10">
        <f t="shared" si="9"/>
        <v>1</v>
      </c>
    </row>
    <row r="60" spans="1:20" ht="11" customHeight="1" x14ac:dyDescent="0.2">
      <c r="A60" s="9">
        <f t="shared" si="2"/>
        <v>0</v>
      </c>
      <c r="B60" s="10">
        <f t="shared" si="5"/>
        <v>1</v>
      </c>
      <c r="C60" s="10">
        <f t="shared" si="10"/>
        <v>0</v>
      </c>
      <c r="D60" s="10">
        <f t="shared" si="12"/>
        <v>1</v>
      </c>
      <c r="E60" s="10">
        <f t="shared" si="6"/>
        <v>1</v>
      </c>
      <c r="F60" s="8"/>
      <c r="G60" s="35">
        <f t="shared" si="3"/>
        <v>0</v>
      </c>
      <c r="H60" s="10">
        <f t="shared" si="4"/>
        <v>1</v>
      </c>
      <c r="I60" s="10">
        <f t="shared" si="7"/>
        <v>0</v>
      </c>
      <c r="J60" s="10">
        <f t="shared" si="8"/>
        <v>1</v>
      </c>
      <c r="K60" s="10">
        <f t="shared" si="9"/>
        <v>1</v>
      </c>
    </row>
    <row r="61" spans="1:20" x14ac:dyDescent="0.2">
      <c r="A61" s="9">
        <f t="shared" si="2"/>
        <v>0</v>
      </c>
      <c r="B61" s="10">
        <f t="shared" si="5"/>
        <v>1</v>
      </c>
      <c r="C61" s="10">
        <f t="shared" si="10"/>
        <v>1</v>
      </c>
      <c r="D61" s="10">
        <f t="shared" si="12"/>
        <v>1</v>
      </c>
      <c r="E61" s="10">
        <f t="shared" si="6"/>
        <v>1</v>
      </c>
      <c r="F61" s="8"/>
      <c r="G61" s="35">
        <f t="shared" si="3"/>
        <v>0</v>
      </c>
      <c r="H61" s="10">
        <f t="shared" si="4"/>
        <v>1</v>
      </c>
      <c r="I61" s="10">
        <f t="shared" si="7"/>
        <v>0</v>
      </c>
      <c r="J61" s="10">
        <f t="shared" si="8"/>
        <v>1</v>
      </c>
      <c r="K61" s="10">
        <f t="shared" si="9"/>
        <v>1</v>
      </c>
    </row>
    <row r="62" spans="1:20" x14ac:dyDescent="0.2">
      <c r="A62" s="9">
        <f t="shared" si="2"/>
        <v>0</v>
      </c>
      <c r="B62" s="10">
        <f t="shared" si="5"/>
        <v>1</v>
      </c>
      <c r="C62" s="10">
        <f t="shared" si="10"/>
        <v>0</v>
      </c>
      <c r="D62" s="10">
        <f t="shared" si="12"/>
        <v>1</v>
      </c>
      <c r="E62" s="10">
        <f t="shared" si="6"/>
        <v>1</v>
      </c>
      <c r="F62" s="8"/>
      <c r="G62" s="35">
        <f t="shared" si="3"/>
        <v>0</v>
      </c>
      <c r="H62" s="10">
        <f t="shared" si="4"/>
        <v>1</v>
      </c>
      <c r="I62" s="10">
        <f t="shared" si="7"/>
        <v>0</v>
      </c>
      <c r="J62" s="10">
        <f t="shared" si="8"/>
        <v>1</v>
      </c>
      <c r="K62" s="10">
        <f t="shared" si="9"/>
        <v>1</v>
      </c>
    </row>
    <row r="63" spans="1:20" x14ac:dyDescent="0.2">
      <c r="A63" s="9">
        <f t="shared" si="2"/>
        <v>0</v>
      </c>
      <c r="B63" s="10">
        <f t="shared" si="5"/>
        <v>1</v>
      </c>
      <c r="C63" s="10">
        <f t="shared" si="10"/>
        <v>1</v>
      </c>
      <c r="D63" s="10">
        <f t="shared" si="12"/>
        <v>1</v>
      </c>
      <c r="E63" s="10">
        <f t="shared" si="6"/>
        <v>1</v>
      </c>
      <c r="F63" s="8"/>
      <c r="G63" s="35">
        <f t="shared" si="3"/>
        <v>0</v>
      </c>
      <c r="H63" s="10">
        <f t="shared" si="4"/>
        <v>1</v>
      </c>
      <c r="I63" s="10">
        <f t="shared" si="7"/>
        <v>0</v>
      </c>
      <c r="J63" s="10">
        <f t="shared" si="8"/>
        <v>1</v>
      </c>
      <c r="K63" s="10">
        <f t="shared" si="9"/>
        <v>1</v>
      </c>
    </row>
    <row r="64" spans="1:20" x14ac:dyDescent="0.2">
      <c r="A64" s="9">
        <f t="shared" si="2"/>
        <v>0</v>
      </c>
      <c r="B64" s="10">
        <f t="shared" si="5"/>
        <v>1</v>
      </c>
      <c r="C64" s="10">
        <f t="shared" si="10"/>
        <v>0</v>
      </c>
      <c r="D64" s="10">
        <f t="shared" si="12"/>
        <v>1</v>
      </c>
      <c r="E64" s="10">
        <f t="shared" si="6"/>
        <v>1</v>
      </c>
      <c r="F64" s="8"/>
      <c r="G64" s="35">
        <f t="shared" si="3"/>
        <v>0</v>
      </c>
      <c r="H64" s="10">
        <f t="shared" si="4"/>
        <v>1</v>
      </c>
      <c r="I64" s="10">
        <f t="shared" si="7"/>
        <v>0</v>
      </c>
      <c r="J64" s="10">
        <f t="shared" si="8"/>
        <v>1</v>
      </c>
      <c r="K64" s="10">
        <f t="shared" si="9"/>
        <v>1</v>
      </c>
    </row>
    <row r="65" spans="1:11" x14ac:dyDescent="0.2">
      <c r="A65" s="9">
        <f t="shared" si="2"/>
        <v>0</v>
      </c>
      <c r="B65" s="10">
        <f t="shared" si="5"/>
        <v>1</v>
      </c>
      <c r="C65" s="10">
        <f t="shared" si="10"/>
        <v>1</v>
      </c>
      <c r="D65" s="10">
        <f t="shared" si="12"/>
        <v>1</v>
      </c>
      <c r="E65" s="10">
        <f t="shared" si="6"/>
        <v>1</v>
      </c>
      <c r="F65" s="8"/>
      <c r="G65" s="35">
        <f t="shared" si="3"/>
        <v>0</v>
      </c>
      <c r="H65" s="10">
        <f t="shared" si="4"/>
        <v>1</v>
      </c>
      <c r="I65" s="10">
        <f t="shared" si="7"/>
        <v>0</v>
      </c>
      <c r="J65" s="10">
        <f t="shared" si="8"/>
        <v>1</v>
      </c>
      <c r="K65" s="10">
        <f t="shared" si="9"/>
        <v>1</v>
      </c>
    </row>
    <row r="66" spans="1:11" x14ac:dyDescent="0.2">
      <c r="A66" s="9">
        <f t="shared" si="2"/>
        <v>0</v>
      </c>
      <c r="B66" s="10">
        <f t="shared" si="5"/>
        <v>1</v>
      </c>
      <c r="C66" s="10">
        <f t="shared" si="10"/>
        <v>0</v>
      </c>
      <c r="D66" s="10">
        <f t="shared" si="12"/>
        <v>1</v>
      </c>
      <c r="E66" s="10">
        <f t="shared" si="6"/>
        <v>1</v>
      </c>
      <c r="F66" s="8"/>
      <c r="G66" s="35">
        <f t="shared" si="3"/>
        <v>0</v>
      </c>
      <c r="H66" s="10">
        <f t="shared" si="4"/>
        <v>1</v>
      </c>
      <c r="I66" s="10">
        <f t="shared" si="7"/>
        <v>0</v>
      </c>
      <c r="J66" s="10">
        <f t="shared" si="8"/>
        <v>1</v>
      </c>
      <c r="K66" s="10">
        <f t="shared" si="9"/>
        <v>1</v>
      </c>
    </row>
    <row r="67" spans="1:11" x14ac:dyDescent="0.2">
      <c r="A67" s="9">
        <f t="shared" si="2"/>
        <v>0</v>
      </c>
      <c r="B67" s="10">
        <f t="shared" si="5"/>
        <v>1</v>
      </c>
      <c r="C67" s="10">
        <f t="shared" si="10"/>
        <v>1</v>
      </c>
      <c r="D67" s="10">
        <f t="shared" si="12"/>
        <v>1</v>
      </c>
      <c r="E67" s="10">
        <f t="shared" si="6"/>
        <v>1</v>
      </c>
      <c r="F67" s="8"/>
      <c r="G67" s="35">
        <f t="shared" si="3"/>
        <v>0</v>
      </c>
      <c r="H67" s="10">
        <f t="shared" si="4"/>
        <v>1</v>
      </c>
      <c r="I67" s="10">
        <f t="shared" si="7"/>
        <v>0</v>
      </c>
      <c r="J67" s="10">
        <f t="shared" si="8"/>
        <v>1</v>
      </c>
      <c r="K67" s="10">
        <f t="shared" si="9"/>
        <v>1</v>
      </c>
    </row>
    <row r="68" spans="1:11" x14ac:dyDescent="0.2">
      <c r="A68" s="9">
        <f t="shared" si="2"/>
        <v>0</v>
      </c>
      <c r="B68" s="10">
        <f t="shared" si="5"/>
        <v>1</v>
      </c>
      <c r="C68" s="10">
        <f t="shared" si="10"/>
        <v>0</v>
      </c>
      <c r="D68" s="10">
        <f t="shared" si="12"/>
        <v>1</v>
      </c>
      <c r="E68" s="10">
        <f t="shared" si="6"/>
        <v>1</v>
      </c>
      <c r="F68" s="8"/>
      <c r="G68" s="35">
        <f t="shared" si="3"/>
        <v>0</v>
      </c>
      <c r="H68" s="10">
        <f t="shared" si="4"/>
        <v>1</v>
      </c>
      <c r="I68" s="10">
        <f t="shared" si="7"/>
        <v>0</v>
      </c>
      <c r="J68" s="10">
        <f t="shared" si="8"/>
        <v>1</v>
      </c>
      <c r="K68" s="10">
        <f t="shared" si="9"/>
        <v>1</v>
      </c>
    </row>
    <row r="69" spans="1:11" x14ac:dyDescent="0.2">
      <c r="A69" s="9">
        <f t="shared" si="2"/>
        <v>0</v>
      </c>
      <c r="B69" s="10">
        <f t="shared" si="5"/>
        <v>1</v>
      </c>
      <c r="C69" s="10">
        <f t="shared" si="10"/>
        <v>1</v>
      </c>
      <c r="D69" s="10">
        <f t="shared" si="12"/>
        <v>1</v>
      </c>
      <c r="E69" s="10">
        <f t="shared" si="6"/>
        <v>1</v>
      </c>
      <c r="F69" s="8"/>
      <c r="G69" s="35">
        <f t="shared" si="3"/>
        <v>0</v>
      </c>
      <c r="H69" s="10">
        <f t="shared" si="4"/>
        <v>1</v>
      </c>
      <c r="I69" s="10">
        <f t="shared" si="7"/>
        <v>0</v>
      </c>
      <c r="J69" s="10">
        <f t="shared" si="8"/>
        <v>1</v>
      </c>
      <c r="K69" s="10">
        <f t="shared" si="9"/>
        <v>1</v>
      </c>
    </row>
    <row r="70" spans="1:11" x14ac:dyDescent="0.2">
      <c r="A70" s="9">
        <f t="shared" si="2"/>
        <v>0</v>
      </c>
      <c r="B70" s="10">
        <f t="shared" si="5"/>
        <v>1</v>
      </c>
      <c r="C70" s="10">
        <f t="shared" si="10"/>
        <v>0</v>
      </c>
      <c r="D70" s="10">
        <f t="shared" si="12"/>
        <v>1</v>
      </c>
      <c r="E70" s="10">
        <f t="shared" si="6"/>
        <v>1</v>
      </c>
      <c r="F70" s="8"/>
      <c r="G70" s="35">
        <f t="shared" si="3"/>
        <v>0</v>
      </c>
      <c r="H70" s="10">
        <f t="shared" si="4"/>
        <v>1</v>
      </c>
      <c r="I70" s="10">
        <f t="shared" si="7"/>
        <v>0</v>
      </c>
      <c r="J70" s="10">
        <f t="shared" si="8"/>
        <v>1</v>
      </c>
      <c r="K70" s="10">
        <f t="shared" si="9"/>
        <v>1</v>
      </c>
    </row>
    <row r="71" spans="1:11" x14ac:dyDescent="0.2">
      <c r="A71" s="9">
        <f t="shared" ref="A71:A134" si="13">IF(A70&lt;E$3,A70+1,A70)</f>
        <v>0</v>
      </c>
      <c r="B71" s="10">
        <f t="shared" ref="B71:B134" si="14">IF(C$3&lt;&gt;"go",B70,IF(A71=A70+1,IF($E$3&lt;=A71,MROUND(B$3*B70,1),B71),B70))</f>
        <v>1</v>
      </c>
      <c r="C71" s="10">
        <f t="shared" si="10"/>
        <v>1</v>
      </c>
      <c r="D71" s="10">
        <f t="shared" si="12"/>
        <v>1</v>
      </c>
      <c r="E71" s="10">
        <f t="shared" ref="E71:E134" si="15">IF(C$3="",1,IF(A71=A70+1,MROUND(E70+B71,1),E70))</f>
        <v>1</v>
      </c>
      <c r="F71" s="8"/>
      <c r="G71" s="35">
        <f t="shared" ref="G71:G134" si="16">A71</f>
        <v>0</v>
      </c>
      <c r="H71" s="10">
        <f t="shared" ref="H71:H134" si="17">IF($C$3&lt;&gt;"go",H70,IF($A71=$A70+1,IF($E$3&lt;=A71,MROUND($B$3*H70*(1-$K$1),1),H71),H70))</f>
        <v>1</v>
      </c>
      <c r="I71" s="10">
        <f t="shared" si="7"/>
        <v>0</v>
      </c>
      <c r="J71" s="10">
        <f t="shared" si="8"/>
        <v>1</v>
      </c>
      <c r="K71" s="10">
        <f t="shared" si="9"/>
        <v>1</v>
      </c>
    </row>
    <row r="72" spans="1:11" x14ac:dyDescent="0.2">
      <c r="A72" s="9">
        <f t="shared" si="13"/>
        <v>0</v>
      </c>
      <c r="B72" s="10">
        <f t="shared" si="14"/>
        <v>1</v>
      </c>
      <c r="C72" s="10">
        <f t="shared" ref="C72:C135" si="18">IF($C$3="",C70,IF($A72=$A71+1,B70+C71,C71))</f>
        <v>0</v>
      </c>
      <c r="D72" s="10">
        <f t="shared" si="12"/>
        <v>1</v>
      </c>
      <c r="E72" s="10">
        <f t="shared" si="15"/>
        <v>1</v>
      </c>
      <c r="F72" s="8"/>
      <c r="G72" s="35">
        <f t="shared" si="16"/>
        <v>0</v>
      </c>
      <c r="H72" s="10">
        <f t="shared" si="17"/>
        <v>1</v>
      </c>
      <c r="I72" s="10">
        <f t="shared" ref="I72:I135" si="19">IF($C$3="",I70,IF($A72=$A71+1,H70+I71,I71))</f>
        <v>0</v>
      </c>
      <c r="J72" s="10">
        <f t="shared" ref="J72:J135" si="20">IF($C$3="",1,IF(J71+H72-H70&lt;0,0,IF(A72=A71+1,MROUND(J71+H72-H70,1),J71)))</f>
        <v>1</v>
      </c>
      <c r="K72" s="10">
        <f t="shared" ref="K72:K135" si="21">IF($C$3="",1,IF(A72=A71+1,MROUND(K71+H72,1),K71))</f>
        <v>1</v>
      </c>
    </row>
    <row r="73" spans="1:11" x14ac:dyDescent="0.2">
      <c r="A73" s="9">
        <f t="shared" si="13"/>
        <v>0</v>
      </c>
      <c r="B73" s="10">
        <f t="shared" si="14"/>
        <v>1</v>
      </c>
      <c r="C73" s="10">
        <f t="shared" si="18"/>
        <v>1</v>
      </c>
      <c r="D73" s="10">
        <f t="shared" si="12"/>
        <v>1</v>
      </c>
      <c r="E73" s="10">
        <f t="shared" si="15"/>
        <v>1</v>
      </c>
      <c r="F73" s="8"/>
      <c r="G73" s="35">
        <f t="shared" si="16"/>
        <v>0</v>
      </c>
      <c r="H73" s="10">
        <f t="shared" si="17"/>
        <v>1</v>
      </c>
      <c r="I73" s="10">
        <f t="shared" si="19"/>
        <v>0</v>
      </c>
      <c r="J73" s="10">
        <f t="shared" si="20"/>
        <v>1</v>
      </c>
      <c r="K73" s="10">
        <f t="shared" si="21"/>
        <v>1</v>
      </c>
    </row>
    <row r="74" spans="1:11" x14ac:dyDescent="0.2">
      <c r="A74" s="9">
        <f t="shared" si="13"/>
        <v>0</v>
      </c>
      <c r="B74" s="10">
        <f t="shared" si="14"/>
        <v>1</v>
      </c>
      <c r="C74" s="10">
        <f t="shared" si="18"/>
        <v>0</v>
      </c>
      <c r="D74" s="10">
        <f t="shared" si="12"/>
        <v>1</v>
      </c>
      <c r="E74" s="10">
        <f t="shared" si="15"/>
        <v>1</v>
      </c>
      <c r="F74" s="8"/>
      <c r="G74" s="35">
        <f t="shared" si="16"/>
        <v>0</v>
      </c>
      <c r="H74" s="10">
        <f t="shared" si="17"/>
        <v>1</v>
      </c>
      <c r="I74" s="10">
        <f t="shared" si="19"/>
        <v>0</v>
      </c>
      <c r="J74" s="10">
        <f t="shared" si="20"/>
        <v>1</v>
      </c>
      <c r="K74" s="10">
        <f t="shared" si="21"/>
        <v>1</v>
      </c>
    </row>
    <row r="75" spans="1:11" x14ac:dyDescent="0.2">
      <c r="A75" s="9">
        <f t="shared" si="13"/>
        <v>0</v>
      </c>
      <c r="B75" s="10">
        <f t="shared" si="14"/>
        <v>1</v>
      </c>
      <c r="C75" s="10">
        <f t="shared" si="18"/>
        <v>1</v>
      </c>
      <c r="D75" s="10">
        <f t="shared" ref="D75:D138" si="22">IF($C$3="",1,IF(D74+B75-B73&lt;0,0,IF($A75=$A74+1,MROUND(D74+B75-B73,1),D74)))</f>
        <v>1</v>
      </c>
      <c r="E75" s="10">
        <f t="shared" si="15"/>
        <v>1</v>
      </c>
      <c r="F75" s="8"/>
      <c r="G75" s="35">
        <f t="shared" si="16"/>
        <v>0</v>
      </c>
      <c r="H75" s="10">
        <f t="shared" si="17"/>
        <v>1</v>
      </c>
      <c r="I75" s="10">
        <f t="shared" si="19"/>
        <v>0</v>
      </c>
      <c r="J75" s="10">
        <f t="shared" si="20"/>
        <v>1</v>
      </c>
      <c r="K75" s="10">
        <f t="shared" si="21"/>
        <v>1</v>
      </c>
    </row>
    <row r="76" spans="1:11" x14ac:dyDescent="0.2">
      <c r="A76" s="9">
        <f t="shared" si="13"/>
        <v>0</v>
      </c>
      <c r="B76" s="10">
        <f t="shared" si="14"/>
        <v>1</v>
      </c>
      <c r="C76" s="10">
        <f t="shared" si="18"/>
        <v>0</v>
      </c>
      <c r="D76" s="10">
        <f t="shared" si="22"/>
        <v>1</v>
      </c>
      <c r="E76" s="10">
        <f t="shared" si="15"/>
        <v>1</v>
      </c>
      <c r="F76" s="8"/>
      <c r="G76" s="35">
        <f t="shared" si="16"/>
        <v>0</v>
      </c>
      <c r="H76" s="10">
        <f t="shared" si="17"/>
        <v>1</v>
      </c>
      <c r="I76" s="10">
        <f t="shared" si="19"/>
        <v>0</v>
      </c>
      <c r="J76" s="10">
        <f t="shared" si="20"/>
        <v>1</v>
      </c>
      <c r="K76" s="10">
        <f t="shared" si="21"/>
        <v>1</v>
      </c>
    </row>
    <row r="77" spans="1:11" x14ac:dyDescent="0.2">
      <c r="A77" s="9">
        <f t="shared" si="13"/>
        <v>0</v>
      </c>
      <c r="B77" s="10">
        <f t="shared" si="14"/>
        <v>1</v>
      </c>
      <c r="C77" s="10">
        <f t="shared" si="18"/>
        <v>1</v>
      </c>
      <c r="D77" s="10">
        <f t="shared" si="22"/>
        <v>1</v>
      </c>
      <c r="E77" s="10">
        <f t="shared" si="15"/>
        <v>1</v>
      </c>
      <c r="F77" s="8"/>
      <c r="G77" s="35">
        <f t="shared" si="16"/>
        <v>0</v>
      </c>
      <c r="H77" s="10">
        <f t="shared" si="17"/>
        <v>1</v>
      </c>
      <c r="I77" s="10">
        <f t="shared" si="19"/>
        <v>0</v>
      </c>
      <c r="J77" s="10">
        <f t="shared" si="20"/>
        <v>1</v>
      </c>
      <c r="K77" s="10">
        <f t="shared" si="21"/>
        <v>1</v>
      </c>
    </row>
    <row r="78" spans="1:11" x14ac:dyDescent="0.2">
      <c r="A78" s="9">
        <f t="shared" si="13"/>
        <v>0</v>
      </c>
      <c r="B78" s="10">
        <f t="shared" si="14"/>
        <v>1</v>
      </c>
      <c r="C78" s="10">
        <f t="shared" si="18"/>
        <v>0</v>
      </c>
      <c r="D78" s="10">
        <f t="shared" si="22"/>
        <v>1</v>
      </c>
      <c r="E78" s="10">
        <f t="shared" si="15"/>
        <v>1</v>
      </c>
      <c r="F78" s="8"/>
      <c r="G78" s="35">
        <f t="shared" si="16"/>
        <v>0</v>
      </c>
      <c r="H78" s="10">
        <f t="shared" si="17"/>
        <v>1</v>
      </c>
      <c r="I78" s="10">
        <f t="shared" si="19"/>
        <v>0</v>
      </c>
      <c r="J78" s="10">
        <f t="shared" si="20"/>
        <v>1</v>
      </c>
      <c r="K78" s="10">
        <f t="shared" si="21"/>
        <v>1</v>
      </c>
    </row>
    <row r="79" spans="1:11" x14ac:dyDescent="0.2">
      <c r="A79" s="9">
        <f t="shared" si="13"/>
        <v>0</v>
      </c>
      <c r="B79" s="10">
        <f t="shared" si="14"/>
        <v>1</v>
      </c>
      <c r="C79" s="10">
        <f t="shared" si="18"/>
        <v>1</v>
      </c>
      <c r="D79" s="10">
        <f t="shared" si="22"/>
        <v>1</v>
      </c>
      <c r="E79" s="10">
        <f t="shared" si="15"/>
        <v>1</v>
      </c>
      <c r="F79" s="8"/>
      <c r="G79" s="35">
        <f t="shared" si="16"/>
        <v>0</v>
      </c>
      <c r="H79" s="10">
        <f t="shared" si="17"/>
        <v>1</v>
      </c>
      <c r="I79" s="10">
        <f t="shared" si="19"/>
        <v>0</v>
      </c>
      <c r="J79" s="10">
        <f t="shared" si="20"/>
        <v>1</v>
      </c>
      <c r="K79" s="10">
        <f t="shared" si="21"/>
        <v>1</v>
      </c>
    </row>
    <row r="80" spans="1:11" x14ac:dyDescent="0.2">
      <c r="A80" s="9">
        <f t="shared" si="13"/>
        <v>0</v>
      </c>
      <c r="B80" s="10">
        <f t="shared" si="14"/>
        <v>1</v>
      </c>
      <c r="C80" s="10">
        <f t="shared" si="18"/>
        <v>0</v>
      </c>
      <c r="D80" s="10">
        <f t="shared" si="22"/>
        <v>1</v>
      </c>
      <c r="E80" s="10">
        <f t="shared" si="15"/>
        <v>1</v>
      </c>
      <c r="F80" s="8"/>
      <c r="G80" s="35">
        <f t="shared" si="16"/>
        <v>0</v>
      </c>
      <c r="H80" s="10">
        <f t="shared" si="17"/>
        <v>1</v>
      </c>
      <c r="I80" s="10">
        <f t="shared" si="19"/>
        <v>0</v>
      </c>
      <c r="J80" s="10">
        <f t="shared" si="20"/>
        <v>1</v>
      </c>
      <c r="K80" s="10">
        <f t="shared" si="21"/>
        <v>1</v>
      </c>
    </row>
    <row r="81" spans="1:11" x14ac:dyDescent="0.2">
      <c r="A81" s="9">
        <f t="shared" si="13"/>
        <v>0</v>
      </c>
      <c r="B81" s="10">
        <f t="shared" si="14"/>
        <v>1</v>
      </c>
      <c r="C81" s="10">
        <f t="shared" si="18"/>
        <v>1</v>
      </c>
      <c r="D81" s="10">
        <f t="shared" si="22"/>
        <v>1</v>
      </c>
      <c r="E81" s="10">
        <f t="shared" si="15"/>
        <v>1</v>
      </c>
      <c r="F81" s="8"/>
      <c r="G81" s="35">
        <f t="shared" si="16"/>
        <v>0</v>
      </c>
      <c r="H81" s="10">
        <f t="shared" si="17"/>
        <v>1</v>
      </c>
      <c r="I81" s="10">
        <f t="shared" si="19"/>
        <v>0</v>
      </c>
      <c r="J81" s="10">
        <f t="shared" si="20"/>
        <v>1</v>
      </c>
      <c r="K81" s="10">
        <f t="shared" si="21"/>
        <v>1</v>
      </c>
    </row>
    <row r="82" spans="1:11" x14ac:dyDescent="0.2">
      <c r="A82" s="9">
        <f t="shared" si="13"/>
        <v>0</v>
      </c>
      <c r="B82" s="10">
        <f t="shared" si="14"/>
        <v>1</v>
      </c>
      <c r="C82" s="10">
        <f t="shared" si="18"/>
        <v>0</v>
      </c>
      <c r="D82" s="10">
        <f t="shared" si="22"/>
        <v>1</v>
      </c>
      <c r="E82" s="10">
        <f t="shared" si="15"/>
        <v>1</v>
      </c>
      <c r="F82" s="8"/>
      <c r="G82" s="35">
        <f t="shared" si="16"/>
        <v>0</v>
      </c>
      <c r="H82" s="10">
        <f t="shared" si="17"/>
        <v>1</v>
      </c>
      <c r="I82" s="10">
        <f t="shared" si="19"/>
        <v>0</v>
      </c>
      <c r="J82" s="10">
        <f t="shared" si="20"/>
        <v>1</v>
      </c>
      <c r="K82" s="10">
        <f t="shared" si="21"/>
        <v>1</v>
      </c>
    </row>
    <row r="83" spans="1:11" x14ac:dyDescent="0.2">
      <c r="A83" s="9">
        <f t="shared" si="13"/>
        <v>0</v>
      </c>
      <c r="B83" s="10">
        <f t="shared" si="14"/>
        <v>1</v>
      </c>
      <c r="C83" s="10">
        <f t="shared" si="18"/>
        <v>1</v>
      </c>
      <c r="D83" s="10">
        <f t="shared" si="22"/>
        <v>1</v>
      </c>
      <c r="E83" s="10">
        <f t="shared" si="15"/>
        <v>1</v>
      </c>
      <c r="F83" s="8"/>
      <c r="G83" s="35">
        <f t="shared" si="16"/>
        <v>0</v>
      </c>
      <c r="H83" s="10">
        <f t="shared" si="17"/>
        <v>1</v>
      </c>
      <c r="I83" s="10">
        <f t="shared" si="19"/>
        <v>0</v>
      </c>
      <c r="J83" s="10">
        <f t="shared" si="20"/>
        <v>1</v>
      </c>
      <c r="K83" s="10">
        <f t="shared" si="21"/>
        <v>1</v>
      </c>
    </row>
    <row r="84" spans="1:11" x14ac:dyDescent="0.2">
      <c r="A84" s="9">
        <f t="shared" si="13"/>
        <v>0</v>
      </c>
      <c r="B84" s="10">
        <f t="shared" si="14"/>
        <v>1</v>
      </c>
      <c r="C84" s="10">
        <f t="shared" si="18"/>
        <v>0</v>
      </c>
      <c r="D84" s="10">
        <f t="shared" si="22"/>
        <v>1</v>
      </c>
      <c r="E84" s="10">
        <f t="shared" si="15"/>
        <v>1</v>
      </c>
      <c r="F84" s="8"/>
      <c r="G84" s="35">
        <f t="shared" si="16"/>
        <v>0</v>
      </c>
      <c r="H84" s="10">
        <f t="shared" si="17"/>
        <v>1</v>
      </c>
      <c r="I84" s="10">
        <f t="shared" si="19"/>
        <v>0</v>
      </c>
      <c r="J84" s="10">
        <f t="shared" si="20"/>
        <v>1</v>
      </c>
      <c r="K84" s="10">
        <f t="shared" si="21"/>
        <v>1</v>
      </c>
    </row>
    <row r="85" spans="1:11" x14ac:dyDescent="0.2">
      <c r="A85" s="9">
        <f t="shared" si="13"/>
        <v>0</v>
      </c>
      <c r="B85" s="10">
        <f t="shared" si="14"/>
        <v>1</v>
      </c>
      <c r="C85" s="10">
        <f t="shared" si="18"/>
        <v>1</v>
      </c>
      <c r="D85" s="10">
        <f t="shared" si="22"/>
        <v>1</v>
      </c>
      <c r="E85" s="10">
        <f t="shared" si="15"/>
        <v>1</v>
      </c>
      <c r="F85" s="8"/>
      <c r="G85" s="35">
        <f t="shared" si="16"/>
        <v>0</v>
      </c>
      <c r="H85" s="10">
        <f t="shared" si="17"/>
        <v>1</v>
      </c>
      <c r="I85" s="10">
        <f t="shared" si="19"/>
        <v>0</v>
      </c>
      <c r="J85" s="10">
        <f t="shared" si="20"/>
        <v>1</v>
      </c>
      <c r="K85" s="10">
        <f t="shared" si="21"/>
        <v>1</v>
      </c>
    </row>
    <row r="86" spans="1:11" x14ac:dyDescent="0.2">
      <c r="A86" s="9">
        <f t="shared" si="13"/>
        <v>0</v>
      </c>
      <c r="B86" s="10">
        <f t="shared" si="14"/>
        <v>1</v>
      </c>
      <c r="C86" s="10">
        <f t="shared" si="18"/>
        <v>0</v>
      </c>
      <c r="D86" s="10">
        <f t="shared" si="22"/>
        <v>1</v>
      </c>
      <c r="E86" s="10">
        <f t="shared" si="15"/>
        <v>1</v>
      </c>
      <c r="F86" s="8"/>
      <c r="G86" s="35">
        <f t="shared" si="16"/>
        <v>0</v>
      </c>
      <c r="H86" s="10">
        <f t="shared" si="17"/>
        <v>1</v>
      </c>
      <c r="I86" s="10">
        <f t="shared" si="19"/>
        <v>0</v>
      </c>
      <c r="J86" s="10">
        <f t="shared" si="20"/>
        <v>1</v>
      </c>
      <c r="K86" s="10">
        <f t="shared" si="21"/>
        <v>1</v>
      </c>
    </row>
    <row r="87" spans="1:11" x14ac:dyDescent="0.2">
      <c r="A87" s="9">
        <f t="shared" si="13"/>
        <v>0</v>
      </c>
      <c r="B87" s="10">
        <f t="shared" si="14"/>
        <v>1</v>
      </c>
      <c r="C87" s="10">
        <f t="shared" si="18"/>
        <v>1</v>
      </c>
      <c r="D87" s="10">
        <f t="shared" si="22"/>
        <v>1</v>
      </c>
      <c r="E87" s="10">
        <f t="shared" si="15"/>
        <v>1</v>
      </c>
      <c r="F87" s="8"/>
      <c r="G87" s="35">
        <f t="shared" si="16"/>
        <v>0</v>
      </c>
      <c r="H87" s="10">
        <f t="shared" si="17"/>
        <v>1</v>
      </c>
      <c r="I87" s="10">
        <f t="shared" si="19"/>
        <v>0</v>
      </c>
      <c r="J87" s="10">
        <f t="shared" si="20"/>
        <v>1</v>
      </c>
      <c r="K87" s="10">
        <f t="shared" si="21"/>
        <v>1</v>
      </c>
    </row>
    <row r="88" spans="1:11" x14ac:dyDescent="0.2">
      <c r="A88" s="9">
        <f t="shared" si="13"/>
        <v>0</v>
      </c>
      <c r="B88" s="10">
        <f t="shared" si="14"/>
        <v>1</v>
      </c>
      <c r="C88" s="10">
        <f t="shared" si="18"/>
        <v>0</v>
      </c>
      <c r="D88" s="10">
        <f t="shared" si="22"/>
        <v>1</v>
      </c>
      <c r="E88" s="10">
        <f t="shared" si="15"/>
        <v>1</v>
      </c>
      <c r="F88" s="8"/>
      <c r="G88" s="35">
        <f t="shared" si="16"/>
        <v>0</v>
      </c>
      <c r="H88" s="10">
        <f t="shared" si="17"/>
        <v>1</v>
      </c>
      <c r="I88" s="10">
        <f t="shared" si="19"/>
        <v>0</v>
      </c>
      <c r="J88" s="10">
        <f t="shared" si="20"/>
        <v>1</v>
      </c>
      <c r="K88" s="10">
        <f t="shared" si="21"/>
        <v>1</v>
      </c>
    </row>
    <row r="89" spans="1:11" x14ac:dyDescent="0.2">
      <c r="A89" s="9">
        <f t="shared" si="13"/>
        <v>0</v>
      </c>
      <c r="B89" s="10">
        <f t="shared" si="14"/>
        <v>1</v>
      </c>
      <c r="C89" s="10">
        <f t="shared" si="18"/>
        <v>1</v>
      </c>
      <c r="D89" s="10">
        <f t="shared" si="22"/>
        <v>1</v>
      </c>
      <c r="E89" s="10">
        <f t="shared" si="15"/>
        <v>1</v>
      </c>
      <c r="F89" s="8"/>
      <c r="G89" s="35">
        <f t="shared" si="16"/>
        <v>0</v>
      </c>
      <c r="H89" s="10">
        <f t="shared" si="17"/>
        <v>1</v>
      </c>
      <c r="I89" s="10">
        <f t="shared" si="19"/>
        <v>0</v>
      </c>
      <c r="J89" s="10">
        <f t="shared" si="20"/>
        <v>1</v>
      </c>
      <c r="K89" s="10">
        <f t="shared" si="21"/>
        <v>1</v>
      </c>
    </row>
    <row r="90" spans="1:11" x14ac:dyDescent="0.2">
      <c r="A90" s="9">
        <f t="shared" si="13"/>
        <v>0</v>
      </c>
      <c r="B90" s="10">
        <f t="shared" si="14"/>
        <v>1</v>
      </c>
      <c r="C90" s="10">
        <f t="shared" si="18"/>
        <v>0</v>
      </c>
      <c r="D90" s="10">
        <f t="shared" si="22"/>
        <v>1</v>
      </c>
      <c r="E90" s="10">
        <f t="shared" si="15"/>
        <v>1</v>
      </c>
      <c r="F90" s="8"/>
      <c r="G90" s="35">
        <f t="shared" si="16"/>
        <v>0</v>
      </c>
      <c r="H90" s="10">
        <f t="shared" si="17"/>
        <v>1</v>
      </c>
      <c r="I90" s="10">
        <f t="shared" si="19"/>
        <v>0</v>
      </c>
      <c r="J90" s="10">
        <f t="shared" si="20"/>
        <v>1</v>
      </c>
      <c r="K90" s="10">
        <f t="shared" si="21"/>
        <v>1</v>
      </c>
    </row>
    <row r="91" spans="1:11" x14ac:dyDescent="0.2">
      <c r="A91" s="9">
        <f t="shared" si="13"/>
        <v>0</v>
      </c>
      <c r="B91" s="10">
        <f t="shared" si="14"/>
        <v>1</v>
      </c>
      <c r="C91" s="10">
        <f t="shared" si="18"/>
        <v>1</v>
      </c>
      <c r="D91" s="10">
        <f t="shared" si="22"/>
        <v>1</v>
      </c>
      <c r="E91" s="10">
        <f t="shared" si="15"/>
        <v>1</v>
      </c>
      <c r="F91" s="8"/>
      <c r="G91" s="35">
        <f t="shared" si="16"/>
        <v>0</v>
      </c>
      <c r="H91" s="10">
        <f t="shared" si="17"/>
        <v>1</v>
      </c>
      <c r="I91" s="10">
        <f t="shared" si="19"/>
        <v>0</v>
      </c>
      <c r="J91" s="10">
        <f t="shared" si="20"/>
        <v>1</v>
      </c>
      <c r="K91" s="10">
        <f t="shared" si="21"/>
        <v>1</v>
      </c>
    </row>
    <row r="92" spans="1:11" x14ac:dyDescent="0.2">
      <c r="A92" s="9">
        <f t="shared" si="13"/>
        <v>0</v>
      </c>
      <c r="B92" s="10">
        <f t="shared" si="14"/>
        <v>1</v>
      </c>
      <c r="C92" s="10">
        <f t="shared" si="18"/>
        <v>0</v>
      </c>
      <c r="D92" s="10">
        <f t="shared" si="22"/>
        <v>1</v>
      </c>
      <c r="E92" s="10">
        <f t="shared" si="15"/>
        <v>1</v>
      </c>
      <c r="F92" s="8"/>
      <c r="G92" s="35">
        <f t="shared" si="16"/>
        <v>0</v>
      </c>
      <c r="H92" s="10">
        <f t="shared" si="17"/>
        <v>1</v>
      </c>
      <c r="I92" s="10">
        <f t="shared" si="19"/>
        <v>0</v>
      </c>
      <c r="J92" s="10">
        <f t="shared" si="20"/>
        <v>1</v>
      </c>
      <c r="K92" s="10">
        <f t="shared" si="21"/>
        <v>1</v>
      </c>
    </row>
    <row r="93" spans="1:11" x14ac:dyDescent="0.2">
      <c r="A93" s="9">
        <f t="shared" si="13"/>
        <v>0</v>
      </c>
      <c r="B93" s="10">
        <f t="shared" si="14"/>
        <v>1</v>
      </c>
      <c r="C93" s="10">
        <f t="shared" si="18"/>
        <v>1</v>
      </c>
      <c r="D93" s="10">
        <f t="shared" si="22"/>
        <v>1</v>
      </c>
      <c r="E93" s="10">
        <f t="shared" si="15"/>
        <v>1</v>
      </c>
      <c r="F93" s="8"/>
      <c r="G93" s="35">
        <f t="shared" si="16"/>
        <v>0</v>
      </c>
      <c r="H93" s="10">
        <f t="shared" si="17"/>
        <v>1</v>
      </c>
      <c r="I93" s="10">
        <f t="shared" si="19"/>
        <v>0</v>
      </c>
      <c r="J93" s="10">
        <f t="shared" si="20"/>
        <v>1</v>
      </c>
      <c r="K93" s="10">
        <f t="shared" si="21"/>
        <v>1</v>
      </c>
    </row>
    <row r="94" spans="1:11" x14ac:dyDescent="0.2">
      <c r="A94" s="9">
        <f t="shared" si="13"/>
        <v>0</v>
      </c>
      <c r="B94" s="10">
        <f t="shared" si="14"/>
        <v>1</v>
      </c>
      <c r="C94" s="10">
        <f t="shared" si="18"/>
        <v>0</v>
      </c>
      <c r="D94" s="10">
        <f t="shared" si="22"/>
        <v>1</v>
      </c>
      <c r="E94" s="10">
        <f t="shared" si="15"/>
        <v>1</v>
      </c>
      <c r="F94" s="8"/>
      <c r="G94" s="35">
        <f t="shared" si="16"/>
        <v>0</v>
      </c>
      <c r="H94" s="10">
        <f t="shared" si="17"/>
        <v>1</v>
      </c>
      <c r="I94" s="10">
        <f t="shared" si="19"/>
        <v>0</v>
      </c>
      <c r="J94" s="10">
        <f t="shared" si="20"/>
        <v>1</v>
      </c>
      <c r="K94" s="10">
        <f t="shared" si="21"/>
        <v>1</v>
      </c>
    </row>
    <row r="95" spans="1:11" x14ac:dyDescent="0.2">
      <c r="A95" s="9">
        <f t="shared" si="13"/>
        <v>0</v>
      </c>
      <c r="B95" s="10">
        <f t="shared" si="14"/>
        <v>1</v>
      </c>
      <c r="C95" s="10">
        <f t="shared" si="18"/>
        <v>1</v>
      </c>
      <c r="D95" s="10">
        <f t="shared" si="22"/>
        <v>1</v>
      </c>
      <c r="E95" s="10">
        <f t="shared" si="15"/>
        <v>1</v>
      </c>
      <c r="F95" s="8"/>
      <c r="G95" s="35">
        <f t="shared" si="16"/>
        <v>0</v>
      </c>
      <c r="H95" s="10">
        <f t="shared" si="17"/>
        <v>1</v>
      </c>
      <c r="I95" s="10">
        <f t="shared" si="19"/>
        <v>0</v>
      </c>
      <c r="J95" s="10">
        <f t="shared" si="20"/>
        <v>1</v>
      </c>
      <c r="K95" s="10">
        <f t="shared" si="21"/>
        <v>1</v>
      </c>
    </row>
    <row r="96" spans="1:11" x14ac:dyDescent="0.2">
      <c r="A96" s="9">
        <f t="shared" si="13"/>
        <v>0</v>
      </c>
      <c r="B96" s="10">
        <f t="shared" si="14"/>
        <v>1</v>
      </c>
      <c r="C96" s="10">
        <f t="shared" si="18"/>
        <v>0</v>
      </c>
      <c r="D96" s="10">
        <f t="shared" si="22"/>
        <v>1</v>
      </c>
      <c r="E96" s="10">
        <f t="shared" si="15"/>
        <v>1</v>
      </c>
      <c r="F96" s="8"/>
      <c r="G96" s="35">
        <f t="shared" si="16"/>
        <v>0</v>
      </c>
      <c r="H96" s="10">
        <f t="shared" si="17"/>
        <v>1</v>
      </c>
      <c r="I96" s="10">
        <f t="shared" si="19"/>
        <v>0</v>
      </c>
      <c r="J96" s="10">
        <f t="shared" si="20"/>
        <v>1</v>
      </c>
      <c r="K96" s="10">
        <f t="shared" si="21"/>
        <v>1</v>
      </c>
    </row>
    <row r="97" spans="1:11" x14ac:dyDescent="0.2">
      <c r="A97" s="9">
        <f t="shared" si="13"/>
        <v>0</v>
      </c>
      <c r="B97" s="10">
        <f t="shared" si="14"/>
        <v>1</v>
      </c>
      <c r="C97" s="10">
        <f t="shared" si="18"/>
        <v>1</v>
      </c>
      <c r="D97" s="10">
        <f t="shared" si="22"/>
        <v>1</v>
      </c>
      <c r="E97" s="10">
        <f t="shared" si="15"/>
        <v>1</v>
      </c>
      <c r="F97" s="8"/>
      <c r="G97" s="35">
        <f t="shared" si="16"/>
        <v>0</v>
      </c>
      <c r="H97" s="10">
        <f t="shared" si="17"/>
        <v>1</v>
      </c>
      <c r="I97" s="10">
        <f t="shared" si="19"/>
        <v>0</v>
      </c>
      <c r="J97" s="10">
        <f t="shared" si="20"/>
        <v>1</v>
      </c>
      <c r="K97" s="10">
        <f t="shared" si="21"/>
        <v>1</v>
      </c>
    </row>
    <row r="98" spans="1:11" x14ac:dyDescent="0.2">
      <c r="A98" s="9">
        <f t="shared" si="13"/>
        <v>0</v>
      </c>
      <c r="B98" s="10">
        <f t="shared" si="14"/>
        <v>1</v>
      </c>
      <c r="C98" s="10">
        <f t="shared" si="18"/>
        <v>0</v>
      </c>
      <c r="D98" s="10">
        <f t="shared" si="22"/>
        <v>1</v>
      </c>
      <c r="E98" s="10">
        <f t="shared" si="15"/>
        <v>1</v>
      </c>
      <c r="F98" s="8"/>
      <c r="G98" s="35">
        <f t="shared" si="16"/>
        <v>0</v>
      </c>
      <c r="H98" s="10">
        <f t="shared" si="17"/>
        <v>1</v>
      </c>
      <c r="I98" s="10">
        <f t="shared" si="19"/>
        <v>0</v>
      </c>
      <c r="J98" s="10">
        <f t="shared" si="20"/>
        <v>1</v>
      </c>
      <c r="K98" s="10">
        <f t="shared" si="21"/>
        <v>1</v>
      </c>
    </row>
    <row r="99" spans="1:11" x14ac:dyDescent="0.2">
      <c r="A99" s="9">
        <f t="shared" si="13"/>
        <v>0</v>
      </c>
      <c r="B99" s="10">
        <f t="shared" si="14"/>
        <v>1</v>
      </c>
      <c r="C99" s="10">
        <f t="shared" si="18"/>
        <v>1</v>
      </c>
      <c r="D99" s="10">
        <f t="shared" si="22"/>
        <v>1</v>
      </c>
      <c r="E99" s="10">
        <f t="shared" si="15"/>
        <v>1</v>
      </c>
      <c r="F99" s="8"/>
      <c r="G99" s="35">
        <f t="shared" si="16"/>
        <v>0</v>
      </c>
      <c r="H99" s="10">
        <f t="shared" si="17"/>
        <v>1</v>
      </c>
      <c r="I99" s="10">
        <f t="shared" si="19"/>
        <v>0</v>
      </c>
      <c r="J99" s="10">
        <f t="shared" si="20"/>
        <v>1</v>
      </c>
      <c r="K99" s="10">
        <f t="shared" si="21"/>
        <v>1</v>
      </c>
    </row>
    <row r="100" spans="1:11" x14ac:dyDescent="0.2">
      <c r="A100" s="9">
        <f t="shared" si="13"/>
        <v>0</v>
      </c>
      <c r="B100" s="10">
        <f t="shared" si="14"/>
        <v>1</v>
      </c>
      <c r="C100" s="10">
        <f t="shared" si="18"/>
        <v>0</v>
      </c>
      <c r="D100" s="10">
        <f t="shared" si="22"/>
        <v>1</v>
      </c>
      <c r="E100" s="10">
        <f t="shared" si="15"/>
        <v>1</v>
      </c>
      <c r="F100" s="8"/>
      <c r="G100" s="35">
        <f t="shared" si="16"/>
        <v>0</v>
      </c>
      <c r="H100" s="10">
        <f t="shared" si="17"/>
        <v>1</v>
      </c>
      <c r="I100" s="10">
        <f t="shared" si="19"/>
        <v>0</v>
      </c>
      <c r="J100" s="10">
        <f t="shared" si="20"/>
        <v>1</v>
      </c>
      <c r="K100" s="10">
        <f t="shared" si="21"/>
        <v>1</v>
      </c>
    </row>
    <row r="101" spans="1:11" x14ac:dyDescent="0.2">
      <c r="A101" s="9">
        <f t="shared" si="13"/>
        <v>0</v>
      </c>
      <c r="B101" s="10">
        <f t="shared" si="14"/>
        <v>1</v>
      </c>
      <c r="C101" s="10">
        <f t="shared" si="18"/>
        <v>1</v>
      </c>
      <c r="D101" s="10">
        <f t="shared" si="22"/>
        <v>1</v>
      </c>
      <c r="E101" s="10">
        <f t="shared" si="15"/>
        <v>1</v>
      </c>
      <c r="F101" s="8"/>
      <c r="G101" s="35">
        <f t="shared" si="16"/>
        <v>0</v>
      </c>
      <c r="H101" s="10">
        <f t="shared" si="17"/>
        <v>1</v>
      </c>
      <c r="I101" s="10">
        <f t="shared" si="19"/>
        <v>0</v>
      </c>
      <c r="J101" s="10">
        <f t="shared" si="20"/>
        <v>1</v>
      </c>
      <c r="K101" s="10">
        <f t="shared" si="21"/>
        <v>1</v>
      </c>
    </row>
    <row r="102" spans="1:11" x14ac:dyDescent="0.2">
      <c r="A102" s="9">
        <f t="shared" si="13"/>
        <v>0</v>
      </c>
      <c r="B102" s="10">
        <f t="shared" si="14"/>
        <v>1</v>
      </c>
      <c r="C102" s="10">
        <f t="shared" si="18"/>
        <v>0</v>
      </c>
      <c r="D102" s="10">
        <f t="shared" si="22"/>
        <v>1</v>
      </c>
      <c r="E102" s="10">
        <f t="shared" si="15"/>
        <v>1</v>
      </c>
      <c r="F102" s="8"/>
      <c r="G102" s="35">
        <f t="shared" si="16"/>
        <v>0</v>
      </c>
      <c r="H102" s="10">
        <f t="shared" si="17"/>
        <v>1</v>
      </c>
      <c r="I102" s="10">
        <f t="shared" si="19"/>
        <v>0</v>
      </c>
      <c r="J102" s="10">
        <f t="shared" si="20"/>
        <v>1</v>
      </c>
      <c r="K102" s="10">
        <f t="shared" si="21"/>
        <v>1</v>
      </c>
    </row>
    <row r="103" spans="1:11" x14ac:dyDescent="0.2">
      <c r="A103" s="9">
        <f t="shared" si="13"/>
        <v>0</v>
      </c>
      <c r="B103" s="10">
        <f t="shared" si="14"/>
        <v>1</v>
      </c>
      <c r="C103" s="10">
        <f t="shared" si="18"/>
        <v>1</v>
      </c>
      <c r="D103" s="10">
        <f t="shared" si="22"/>
        <v>1</v>
      </c>
      <c r="E103" s="10">
        <f t="shared" si="15"/>
        <v>1</v>
      </c>
      <c r="F103" s="8"/>
      <c r="G103" s="35">
        <f t="shared" si="16"/>
        <v>0</v>
      </c>
      <c r="H103" s="10">
        <f t="shared" si="17"/>
        <v>1</v>
      </c>
      <c r="I103" s="10">
        <f t="shared" si="19"/>
        <v>0</v>
      </c>
      <c r="J103" s="10">
        <f t="shared" si="20"/>
        <v>1</v>
      </c>
      <c r="K103" s="10">
        <f t="shared" si="21"/>
        <v>1</v>
      </c>
    </row>
    <row r="104" spans="1:11" x14ac:dyDescent="0.2">
      <c r="A104" s="9">
        <f t="shared" si="13"/>
        <v>0</v>
      </c>
      <c r="B104" s="10">
        <f t="shared" si="14"/>
        <v>1</v>
      </c>
      <c r="C104" s="10">
        <f t="shared" si="18"/>
        <v>0</v>
      </c>
      <c r="D104" s="10">
        <f t="shared" si="22"/>
        <v>1</v>
      </c>
      <c r="E104" s="10">
        <f t="shared" si="15"/>
        <v>1</v>
      </c>
      <c r="F104" s="8"/>
      <c r="G104" s="35">
        <f t="shared" si="16"/>
        <v>0</v>
      </c>
      <c r="H104" s="10">
        <f t="shared" si="17"/>
        <v>1</v>
      </c>
      <c r="I104" s="10">
        <f t="shared" si="19"/>
        <v>0</v>
      </c>
      <c r="J104" s="10">
        <f t="shared" si="20"/>
        <v>1</v>
      </c>
      <c r="K104" s="10">
        <f t="shared" si="21"/>
        <v>1</v>
      </c>
    </row>
    <row r="105" spans="1:11" x14ac:dyDescent="0.2">
      <c r="A105" s="9">
        <f t="shared" si="13"/>
        <v>0</v>
      </c>
      <c r="B105" s="10">
        <f t="shared" si="14"/>
        <v>1</v>
      </c>
      <c r="C105" s="10">
        <f t="shared" si="18"/>
        <v>1</v>
      </c>
      <c r="D105" s="10">
        <f t="shared" si="22"/>
        <v>1</v>
      </c>
      <c r="E105" s="10">
        <f t="shared" si="15"/>
        <v>1</v>
      </c>
      <c r="F105" s="8"/>
      <c r="G105" s="35">
        <f t="shared" si="16"/>
        <v>0</v>
      </c>
      <c r="H105" s="10">
        <f t="shared" si="17"/>
        <v>1</v>
      </c>
      <c r="I105" s="10">
        <f t="shared" si="19"/>
        <v>0</v>
      </c>
      <c r="J105" s="10">
        <f t="shared" si="20"/>
        <v>1</v>
      </c>
      <c r="K105" s="10">
        <f t="shared" si="21"/>
        <v>1</v>
      </c>
    </row>
    <row r="106" spans="1:11" x14ac:dyDescent="0.2">
      <c r="A106" s="9">
        <f t="shared" si="13"/>
        <v>0</v>
      </c>
      <c r="B106" s="10">
        <f t="shared" si="14"/>
        <v>1</v>
      </c>
      <c r="C106" s="10">
        <f t="shared" si="18"/>
        <v>0</v>
      </c>
      <c r="D106" s="10">
        <f t="shared" si="22"/>
        <v>1</v>
      </c>
      <c r="E106" s="10">
        <f t="shared" si="15"/>
        <v>1</v>
      </c>
      <c r="F106" s="8"/>
      <c r="G106" s="35">
        <f t="shared" si="16"/>
        <v>0</v>
      </c>
      <c r="H106" s="10">
        <f t="shared" si="17"/>
        <v>1</v>
      </c>
      <c r="I106" s="10">
        <f t="shared" si="19"/>
        <v>0</v>
      </c>
      <c r="J106" s="10">
        <f t="shared" si="20"/>
        <v>1</v>
      </c>
      <c r="K106" s="10">
        <f t="shared" si="21"/>
        <v>1</v>
      </c>
    </row>
    <row r="107" spans="1:11" x14ac:dyDescent="0.2">
      <c r="A107" s="9">
        <f t="shared" si="13"/>
        <v>0</v>
      </c>
      <c r="B107" s="10">
        <f t="shared" si="14"/>
        <v>1</v>
      </c>
      <c r="C107" s="10">
        <f t="shared" si="18"/>
        <v>1</v>
      </c>
      <c r="D107" s="10">
        <f t="shared" si="22"/>
        <v>1</v>
      </c>
      <c r="E107" s="10">
        <f t="shared" si="15"/>
        <v>1</v>
      </c>
      <c r="F107" s="8"/>
      <c r="G107" s="35">
        <f t="shared" si="16"/>
        <v>0</v>
      </c>
      <c r="H107" s="10">
        <f t="shared" si="17"/>
        <v>1</v>
      </c>
      <c r="I107" s="10">
        <f t="shared" si="19"/>
        <v>0</v>
      </c>
      <c r="J107" s="10">
        <f t="shared" si="20"/>
        <v>1</v>
      </c>
      <c r="K107" s="10">
        <f t="shared" si="21"/>
        <v>1</v>
      </c>
    </row>
    <row r="108" spans="1:11" x14ac:dyDescent="0.2">
      <c r="A108" s="9">
        <f t="shared" si="13"/>
        <v>0</v>
      </c>
      <c r="B108" s="10">
        <f t="shared" si="14"/>
        <v>1</v>
      </c>
      <c r="C108" s="10">
        <f t="shared" si="18"/>
        <v>0</v>
      </c>
      <c r="D108" s="10">
        <f t="shared" si="22"/>
        <v>1</v>
      </c>
      <c r="E108" s="10">
        <f t="shared" si="15"/>
        <v>1</v>
      </c>
      <c r="F108" s="8"/>
      <c r="G108" s="35">
        <f t="shared" si="16"/>
        <v>0</v>
      </c>
      <c r="H108" s="10">
        <f t="shared" si="17"/>
        <v>1</v>
      </c>
      <c r="I108" s="10">
        <f t="shared" si="19"/>
        <v>0</v>
      </c>
      <c r="J108" s="10">
        <f t="shared" si="20"/>
        <v>1</v>
      </c>
      <c r="K108" s="10">
        <f t="shared" si="21"/>
        <v>1</v>
      </c>
    </row>
    <row r="109" spans="1:11" x14ac:dyDescent="0.2">
      <c r="A109" s="9">
        <f t="shared" si="13"/>
        <v>0</v>
      </c>
      <c r="B109" s="10">
        <f t="shared" si="14"/>
        <v>1</v>
      </c>
      <c r="C109" s="10">
        <f t="shared" si="18"/>
        <v>1</v>
      </c>
      <c r="D109" s="10">
        <f t="shared" si="22"/>
        <v>1</v>
      </c>
      <c r="E109" s="10">
        <f t="shared" si="15"/>
        <v>1</v>
      </c>
      <c r="F109" s="8"/>
      <c r="G109" s="35">
        <f t="shared" si="16"/>
        <v>0</v>
      </c>
      <c r="H109" s="10">
        <f t="shared" si="17"/>
        <v>1</v>
      </c>
      <c r="I109" s="10">
        <f t="shared" si="19"/>
        <v>0</v>
      </c>
      <c r="J109" s="10">
        <f t="shared" si="20"/>
        <v>1</v>
      </c>
      <c r="K109" s="10">
        <f t="shared" si="21"/>
        <v>1</v>
      </c>
    </row>
    <row r="110" spans="1:11" x14ac:dyDescent="0.2">
      <c r="A110" s="9">
        <f t="shared" si="13"/>
        <v>0</v>
      </c>
      <c r="B110" s="10">
        <f t="shared" si="14"/>
        <v>1</v>
      </c>
      <c r="C110" s="10">
        <f t="shared" si="18"/>
        <v>0</v>
      </c>
      <c r="D110" s="10">
        <f t="shared" si="22"/>
        <v>1</v>
      </c>
      <c r="E110" s="10">
        <f t="shared" si="15"/>
        <v>1</v>
      </c>
      <c r="F110" s="8"/>
      <c r="G110" s="35">
        <f t="shared" si="16"/>
        <v>0</v>
      </c>
      <c r="H110" s="10">
        <f t="shared" si="17"/>
        <v>1</v>
      </c>
      <c r="I110" s="10">
        <f t="shared" si="19"/>
        <v>0</v>
      </c>
      <c r="J110" s="10">
        <f t="shared" si="20"/>
        <v>1</v>
      </c>
      <c r="K110" s="10">
        <f t="shared" si="21"/>
        <v>1</v>
      </c>
    </row>
    <row r="111" spans="1:11" x14ac:dyDescent="0.2">
      <c r="A111" s="9">
        <f t="shared" si="13"/>
        <v>0</v>
      </c>
      <c r="B111" s="10">
        <f t="shared" si="14"/>
        <v>1</v>
      </c>
      <c r="C111" s="10">
        <f t="shared" si="18"/>
        <v>1</v>
      </c>
      <c r="D111" s="10">
        <f t="shared" si="22"/>
        <v>1</v>
      </c>
      <c r="E111" s="10">
        <f t="shared" si="15"/>
        <v>1</v>
      </c>
      <c r="F111" s="8"/>
      <c r="G111" s="35">
        <f t="shared" si="16"/>
        <v>0</v>
      </c>
      <c r="H111" s="10">
        <f t="shared" si="17"/>
        <v>1</v>
      </c>
      <c r="I111" s="10">
        <f t="shared" si="19"/>
        <v>0</v>
      </c>
      <c r="J111" s="10">
        <f t="shared" si="20"/>
        <v>1</v>
      </c>
      <c r="K111" s="10">
        <f t="shared" si="21"/>
        <v>1</v>
      </c>
    </row>
    <row r="112" spans="1:11" x14ac:dyDescent="0.2">
      <c r="A112" s="9">
        <f t="shared" si="13"/>
        <v>0</v>
      </c>
      <c r="B112" s="10">
        <f t="shared" si="14"/>
        <v>1</v>
      </c>
      <c r="C112" s="10">
        <f t="shared" si="18"/>
        <v>0</v>
      </c>
      <c r="D112" s="10">
        <f t="shared" si="22"/>
        <v>1</v>
      </c>
      <c r="E112" s="10">
        <f t="shared" si="15"/>
        <v>1</v>
      </c>
      <c r="F112" s="8"/>
      <c r="G112" s="35">
        <f t="shared" si="16"/>
        <v>0</v>
      </c>
      <c r="H112" s="10">
        <f t="shared" si="17"/>
        <v>1</v>
      </c>
      <c r="I112" s="10">
        <f t="shared" si="19"/>
        <v>0</v>
      </c>
      <c r="J112" s="10">
        <f t="shared" si="20"/>
        <v>1</v>
      </c>
      <c r="K112" s="10">
        <f t="shared" si="21"/>
        <v>1</v>
      </c>
    </row>
    <row r="113" spans="1:11" x14ac:dyDescent="0.2">
      <c r="A113" s="9">
        <f t="shared" si="13"/>
        <v>0</v>
      </c>
      <c r="B113" s="10">
        <f t="shared" si="14"/>
        <v>1</v>
      </c>
      <c r="C113" s="10">
        <f t="shared" si="18"/>
        <v>1</v>
      </c>
      <c r="D113" s="10">
        <f t="shared" si="22"/>
        <v>1</v>
      </c>
      <c r="E113" s="10">
        <f t="shared" si="15"/>
        <v>1</v>
      </c>
      <c r="F113" s="8"/>
      <c r="G113" s="35">
        <f t="shared" si="16"/>
        <v>0</v>
      </c>
      <c r="H113" s="10">
        <f t="shared" si="17"/>
        <v>1</v>
      </c>
      <c r="I113" s="10">
        <f t="shared" si="19"/>
        <v>0</v>
      </c>
      <c r="J113" s="10">
        <f t="shared" si="20"/>
        <v>1</v>
      </c>
      <c r="K113" s="10">
        <f t="shared" si="21"/>
        <v>1</v>
      </c>
    </row>
    <row r="114" spans="1:11" x14ac:dyDescent="0.2">
      <c r="A114" s="9">
        <f t="shared" si="13"/>
        <v>0</v>
      </c>
      <c r="B114" s="10">
        <f t="shared" si="14"/>
        <v>1</v>
      </c>
      <c r="C114" s="10">
        <f t="shared" si="18"/>
        <v>0</v>
      </c>
      <c r="D114" s="10">
        <f t="shared" si="22"/>
        <v>1</v>
      </c>
      <c r="E114" s="10">
        <f t="shared" si="15"/>
        <v>1</v>
      </c>
      <c r="F114" s="8"/>
      <c r="G114" s="35">
        <f t="shared" si="16"/>
        <v>0</v>
      </c>
      <c r="H114" s="10">
        <f t="shared" si="17"/>
        <v>1</v>
      </c>
      <c r="I114" s="10">
        <f t="shared" si="19"/>
        <v>0</v>
      </c>
      <c r="J114" s="10">
        <f t="shared" si="20"/>
        <v>1</v>
      </c>
      <c r="K114" s="10">
        <f t="shared" si="21"/>
        <v>1</v>
      </c>
    </row>
    <row r="115" spans="1:11" x14ac:dyDescent="0.2">
      <c r="A115" s="9">
        <f t="shared" si="13"/>
        <v>0</v>
      </c>
      <c r="B115" s="10">
        <f t="shared" si="14"/>
        <v>1</v>
      </c>
      <c r="C115" s="10">
        <f t="shared" si="18"/>
        <v>1</v>
      </c>
      <c r="D115" s="10">
        <f t="shared" si="22"/>
        <v>1</v>
      </c>
      <c r="E115" s="10">
        <f t="shared" si="15"/>
        <v>1</v>
      </c>
      <c r="F115" s="8"/>
      <c r="G115" s="35">
        <f t="shared" si="16"/>
        <v>0</v>
      </c>
      <c r="H115" s="10">
        <f t="shared" si="17"/>
        <v>1</v>
      </c>
      <c r="I115" s="10">
        <f t="shared" si="19"/>
        <v>0</v>
      </c>
      <c r="J115" s="10">
        <f t="shared" si="20"/>
        <v>1</v>
      </c>
      <c r="K115" s="10">
        <f t="shared" si="21"/>
        <v>1</v>
      </c>
    </row>
    <row r="116" spans="1:11" x14ac:dyDescent="0.2">
      <c r="A116" s="9">
        <f t="shared" si="13"/>
        <v>0</v>
      </c>
      <c r="B116" s="10">
        <f t="shared" si="14"/>
        <v>1</v>
      </c>
      <c r="C116" s="10">
        <f t="shared" si="18"/>
        <v>0</v>
      </c>
      <c r="D116" s="10">
        <f t="shared" si="22"/>
        <v>1</v>
      </c>
      <c r="E116" s="10">
        <f t="shared" si="15"/>
        <v>1</v>
      </c>
      <c r="F116" s="8"/>
      <c r="G116" s="35">
        <f t="shared" si="16"/>
        <v>0</v>
      </c>
      <c r="H116" s="10">
        <f t="shared" si="17"/>
        <v>1</v>
      </c>
      <c r="I116" s="10">
        <f t="shared" si="19"/>
        <v>0</v>
      </c>
      <c r="J116" s="10">
        <f t="shared" si="20"/>
        <v>1</v>
      </c>
      <c r="K116" s="10">
        <f t="shared" si="21"/>
        <v>1</v>
      </c>
    </row>
    <row r="117" spans="1:11" x14ac:dyDescent="0.2">
      <c r="A117" s="9">
        <f t="shared" si="13"/>
        <v>0</v>
      </c>
      <c r="B117" s="10">
        <f t="shared" si="14"/>
        <v>1</v>
      </c>
      <c r="C117" s="10">
        <f t="shared" si="18"/>
        <v>1</v>
      </c>
      <c r="D117" s="10">
        <f t="shared" si="22"/>
        <v>1</v>
      </c>
      <c r="E117" s="10">
        <f t="shared" si="15"/>
        <v>1</v>
      </c>
      <c r="F117" s="8"/>
      <c r="G117" s="35">
        <f t="shared" si="16"/>
        <v>0</v>
      </c>
      <c r="H117" s="10">
        <f t="shared" si="17"/>
        <v>1</v>
      </c>
      <c r="I117" s="10">
        <f t="shared" si="19"/>
        <v>0</v>
      </c>
      <c r="J117" s="10">
        <f t="shared" si="20"/>
        <v>1</v>
      </c>
      <c r="K117" s="10">
        <f t="shared" si="21"/>
        <v>1</v>
      </c>
    </row>
    <row r="118" spans="1:11" x14ac:dyDescent="0.2">
      <c r="A118" s="9">
        <f t="shared" si="13"/>
        <v>0</v>
      </c>
      <c r="B118" s="10">
        <f t="shared" si="14"/>
        <v>1</v>
      </c>
      <c r="C118" s="10">
        <f t="shared" si="18"/>
        <v>0</v>
      </c>
      <c r="D118" s="10">
        <f t="shared" si="22"/>
        <v>1</v>
      </c>
      <c r="E118" s="10">
        <f t="shared" si="15"/>
        <v>1</v>
      </c>
      <c r="F118" s="8"/>
      <c r="G118" s="35">
        <f t="shared" si="16"/>
        <v>0</v>
      </c>
      <c r="H118" s="10">
        <f t="shared" si="17"/>
        <v>1</v>
      </c>
      <c r="I118" s="10">
        <f t="shared" si="19"/>
        <v>0</v>
      </c>
      <c r="J118" s="10">
        <f t="shared" si="20"/>
        <v>1</v>
      </c>
      <c r="K118" s="10">
        <f t="shared" si="21"/>
        <v>1</v>
      </c>
    </row>
    <row r="119" spans="1:11" x14ac:dyDescent="0.2">
      <c r="A119" s="9">
        <f t="shared" si="13"/>
        <v>0</v>
      </c>
      <c r="B119" s="10">
        <f t="shared" si="14"/>
        <v>1</v>
      </c>
      <c r="C119" s="10">
        <f t="shared" si="18"/>
        <v>1</v>
      </c>
      <c r="D119" s="10">
        <f t="shared" si="22"/>
        <v>1</v>
      </c>
      <c r="E119" s="10">
        <f t="shared" si="15"/>
        <v>1</v>
      </c>
      <c r="F119" s="8"/>
      <c r="G119" s="35">
        <f t="shared" si="16"/>
        <v>0</v>
      </c>
      <c r="H119" s="10">
        <f t="shared" si="17"/>
        <v>1</v>
      </c>
      <c r="I119" s="10">
        <f t="shared" si="19"/>
        <v>0</v>
      </c>
      <c r="J119" s="10">
        <f t="shared" si="20"/>
        <v>1</v>
      </c>
      <c r="K119" s="10">
        <f t="shared" si="21"/>
        <v>1</v>
      </c>
    </row>
    <row r="120" spans="1:11" x14ac:dyDescent="0.2">
      <c r="A120" s="9">
        <f t="shared" si="13"/>
        <v>0</v>
      </c>
      <c r="B120" s="10">
        <f t="shared" si="14"/>
        <v>1</v>
      </c>
      <c r="C120" s="10">
        <f t="shared" si="18"/>
        <v>0</v>
      </c>
      <c r="D120" s="10">
        <f t="shared" si="22"/>
        <v>1</v>
      </c>
      <c r="E120" s="10">
        <f t="shared" si="15"/>
        <v>1</v>
      </c>
      <c r="F120" s="8"/>
      <c r="G120" s="35">
        <f t="shared" si="16"/>
        <v>0</v>
      </c>
      <c r="H120" s="10">
        <f t="shared" si="17"/>
        <v>1</v>
      </c>
      <c r="I120" s="10">
        <f t="shared" si="19"/>
        <v>0</v>
      </c>
      <c r="J120" s="10">
        <f t="shared" si="20"/>
        <v>1</v>
      </c>
      <c r="K120" s="10">
        <f t="shared" si="21"/>
        <v>1</v>
      </c>
    </row>
    <row r="121" spans="1:11" x14ac:dyDescent="0.2">
      <c r="A121" s="9">
        <f t="shared" si="13"/>
        <v>0</v>
      </c>
      <c r="B121" s="10">
        <f t="shared" si="14"/>
        <v>1</v>
      </c>
      <c r="C121" s="10">
        <f t="shared" si="18"/>
        <v>1</v>
      </c>
      <c r="D121" s="10">
        <f t="shared" si="22"/>
        <v>1</v>
      </c>
      <c r="E121" s="10">
        <f t="shared" si="15"/>
        <v>1</v>
      </c>
      <c r="F121" s="8"/>
      <c r="G121" s="35">
        <f t="shared" si="16"/>
        <v>0</v>
      </c>
      <c r="H121" s="10">
        <f t="shared" si="17"/>
        <v>1</v>
      </c>
      <c r="I121" s="10">
        <f t="shared" si="19"/>
        <v>0</v>
      </c>
      <c r="J121" s="10">
        <f t="shared" si="20"/>
        <v>1</v>
      </c>
      <c r="K121" s="10">
        <f t="shared" si="21"/>
        <v>1</v>
      </c>
    </row>
    <row r="122" spans="1:11" x14ac:dyDescent="0.2">
      <c r="A122" s="9">
        <f t="shared" si="13"/>
        <v>0</v>
      </c>
      <c r="B122" s="10">
        <f t="shared" si="14"/>
        <v>1</v>
      </c>
      <c r="C122" s="10">
        <f t="shared" si="18"/>
        <v>0</v>
      </c>
      <c r="D122" s="10">
        <f t="shared" si="22"/>
        <v>1</v>
      </c>
      <c r="E122" s="10">
        <f t="shared" si="15"/>
        <v>1</v>
      </c>
      <c r="F122" s="8"/>
      <c r="G122" s="35">
        <f t="shared" si="16"/>
        <v>0</v>
      </c>
      <c r="H122" s="10">
        <f t="shared" si="17"/>
        <v>1</v>
      </c>
      <c r="I122" s="10">
        <f t="shared" si="19"/>
        <v>0</v>
      </c>
      <c r="J122" s="10">
        <f t="shared" si="20"/>
        <v>1</v>
      </c>
      <c r="K122" s="10">
        <f t="shared" si="21"/>
        <v>1</v>
      </c>
    </row>
    <row r="123" spans="1:11" x14ac:dyDescent="0.2">
      <c r="A123" s="9">
        <f t="shared" si="13"/>
        <v>0</v>
      </c>
      <c r="B123" s="10">
        <f t="shared" si="14"/>
        <v>1</v>
      </c>
      <c r="C123" s="10">
        <f t="shared" si="18"/>
        <v>1</v>
      </c>
      <c r="D123" s="10">
        <f t="shared" si="22"/>
        <v>1</v>
      </c>
      <c r="E123" s="10">
        <f t="shared" si="15"/>
        <v>1</v>
      </c>
      <c r="F123" s="8"/>
      <c r="G123" s="35">
        <f t="shared" si="16"/>
        <v>0</v>
      </c>
      <c r="H123" s="10">
        <f t="shared" si="17"/>
        <v>1</v>
      </c>
      <c r="I123" s="10">
        <f t="shared" si="19"/>
        <v>0</v>
      </c>
      <c r="J123" s="10">
        <f t="shared" si="20"/>
        <v>1</v>
      </c>
      <c r="K123" s="10">
        <f t="shared" si="21"/>
        <v>1</v>
      </c>
    </row>
    <row r="124" spans="1:11" x14ac:dyDescent="0.2">
      <c r="A124" s="9">
        <f t="shared" si="13"/>
        <v>0</v>
      </c>
      <c r="B124" s="10">
        <f t="shared" si="14"/>
        <v>1</v>
      </c>
      <c r="C124" s="10">
        <f t="shared" si="18"/>
        <v>0</v>
      </c>
      <c r="D124" s="10">
        <f t="shared" si="22"/>
        <v>1</v>
      </c>
      <c r="E124" s="10">
        <f t="shared" si="15"/>
        <v>1</v>
      </c>
      <c r="F124" s="8"/>
      <c r="G124" s="35">
        <f t="shared" si="16"/>
        <v>0</v>
      </c>
      <c r="H124" s="10">
        <f t="shared" si="17"/>
        <v>1</v>
      </c>
      <c r="I124" s="10">
        <f t="shared" si="19"/>
        <v>0</v>
      </c>
      <c r="J124" s="10">
        <f t="shared" si="20"/>
        <v>1</v>
      </c>
      <c r="K124" s="10">
        <f t="shared" si="21"/>
        <v>1</v>
      </c>
    </row>
    <row r="125" spans="1:11" x14ac:dyDescent="0.2">
      <c r="A125" s="9">
        <f t="shared" si="13"/>
        <v>0</v>
      </c>
      <c r="B125" s="10">
        <f t="shared" si="14"/>
        <v>1</v>
      </c>
      <c r="C125" s="10">
        <f t="shared" si="18"/>
        <v>1</v>
      </c>
      <c r="D125" s="10">
        <f t="shared" si="22"/>
        <v>1</v>
      </c>
      <c r="E125" s="10">
        <f t="shared" si="15"/>
        <v>1</v>
      </c>
      <c r="F125" s="8"/>
      <c r="G125" s="35">
        <f t="shared" si="16"/>
        <v>0</v>
      </c>
      <c r="H125" s="10">
        <f t="shared" si="17"/>
        <v>1</v>
      </c>
      <c r="I125" s="10">
        <f t="shared" si="19"/>
        <v>0</v>
      </c>
      <c r="J125" s="10">
        <f t="shared" si="20"/>
        <v>1</v>
      </c>
      <c r="K125" s="10">
        <f t="shared" si="21"/>
        <v>1</v>
      </c>
    </row>
    <row r="126" spans="1:11" x14ac:dyDescent="0.2">
      <c r="A126" s="9">
        <f t="shared" si="13"/>
        <v>0</v>
      </c>
      <c r="B126" s="10">
        <f t="shared" si="14"/>
        <v>1</v>
      </c>
      <c r="C126" s="10">
        <f t="shared" si="18"/>
        <v>0</v>
      </c>
      <c r="D126" s="10">
        <f t="shared" si="22"/>
        <v>1</v>
      </c>
      <c r="E126" s="10">
        <f t="shared" si="15"/>
        <v>1</v>
      </c>
      <c r="F126" s="8"/>
      <c r="G126" s="35">
        <f t="shared" si="16"/>
        <v>0</v>
      </c>
      <c r="H126" s="10">
        <f t="shared" si="17"/>
        <v>1</v>
      </c>
      <c r="I126" s="10">
        <f t="shared" si="19"/>
        <v>0</v>
      </c>
      <c r="J126" s="10">
        <f t="shared" si="20"/>
        <v>1</v>
      </c>
      <c r="K126" s="10">
        <f t="shared" si="21"/>
        <v>1</v>
      </c>
    </row>
    <row r="127" spans="1:11" x14ac:dyDescent="0.2">
      <c r="A127" s="9">
        <f t="shared" si="13"/>
        <v>0</v>
      </c>
      <c r="B127" s="10">
        <f t="shared" si="14"/>
        <v>1</v>
      </c>
      <c r="C127" s="10">
        <f t="shared" si="18"/>
        <v>1</v>
      </c>
      <c r="D127" s="10">
        <f t="shared" si="22"/>
        <v>1</v>
      </c>
      <c r="E127" s="10">
        <f t="shared" si="15"/>
        <v>1</v>
      </c>
      <c r="F127" s="8"/>
      <c r="G127" s="35">
        <f t="shared" si="16"/>
        <v>0</v>
      </c>
      <c r="H127" s="10">
        <f t="shared" si="17"/>
        <v>1</v>
      </c>
      <c r="I127" s="10">
        <f t="shared" si="19"/>
        <v>0</v>
      </c>
      <c r="J127" s="10">
        <f t="shared" si="20"/>
        <v>1</v>
      </c>
      <c r="K127" s="10">
        <f t="shared" si="21"/>
        <v>1</v>
      </c>
    </row>
    <row r="128" spans="1:11" x14ac:dyDescent="0.2">
      <c r="A128" s="9">
        <f t="shared" si="13"/>
        <v>0</v>
      </c>
      <c r="B128" s="10">
        <f t="shared" si="14"/>
        <v>1</v>
      </c>
      <c r="C128" s="10">
        <f t="shared" si="18"/>
        <v>0</v>
      </c>
      <c r="D128" s="10">
        <f t="shared" si="22"/>
        <v>1</v>
      </c>
      <c r="E128" s="10">
        <f t="shared" si="15"/>
        <v>1</v>
      </c>
      <c r="F128" s="8"/>
      <c r="G128" s="35">
        <f t="shared" si="16"/>
        <v>0</v>
      </c>
      <c r="H128" s="10">
        <f t="shared" si="17"/>
        <v>1</v>
      </c>
      <c r="I128" s="10">
        <f t="shared" si="19"/>
        <v>0</v>
      </c>
      <c r="J128" s="10">
        <f t="shared" si="20"/>
        <v>1</v>
      </c>
      <c r="K128" s="10">
        <f t="shared" si="21"/>
        <v>1</v>
      </c>
    </row>
    <row r="129" spans="1:11" x14ac:dyDescent="0.2">
      <c r="A129" s="9">
        <f t="shared" si="13"/>
        <v>0</v>
      </c>
      <c r="B129" s="10">
        <f t="shared" si="14"/>
        <v>1</v>
      </c>
      <c r="C129" s="10">
        <f t="shared" si="18"/>
        <v>1</v>
      </c>
      <c r="D129" s="10">
        <f t="shared" si="22"/>
        <v>1</v>
      </c>
      <c r="E129" s="10">
        <f t="shared" si="15"/>
        <v>1</v>
      </c>
      <c r="F129" s="8"/>
      <c r="G129" s="35">
        <f t="shared" si="16"/>
        <v>0</v>
      </c>
      <c r="H129" s="10">
        <f t="shared" si="17"/>
        <v>1</v>
      </c>
      <c r="I129" s="10">
        <f t="shared" si="19"/>
        <v>0</v>
      </c>
      <c r="J129" s="10">
        <f t="shared" si="20"/>
        <v>1</v>
      </c>
      <c r="K129" s="10">
        <f t="shared" si="21"/>
        <v>1</v>
      </c>
    </row>
    <row r="130" spans="1:11" x14ac:dyDescent="0.2">
      <c r="A130" s="9">
        <f t="shared" si="13"/>
        <v>0</v>
      </c>
      <c r="B130" s="10">
        <f t="shared" si="14"/>
        <v>1</v>
      </c>
      <c r="C130" s="10">
        <f t="shared" si="18"/>
        <v>0</v>
      </c>
      <c r="D130" s="10">
        <f t="shared" si="22"/>
        <v>1</v>
      </c>
      <c r="E130" s="10">
        <f t="shared" si="15"/>
        <v>1</v>
      </c>
      <c r="F130" s="8"/>
      <c r="G130" s="35">
        <f t="shared" si="16"/>
        <v>0</v>
      </c>
      <c r="H130" s="10">
        <f t="shared" si="17"/>
        <v>1</v>
      </c>
      <c r="I130" s="10">
        <f t="shared" si="19"/>
        <v>0</v>
      </c>
      <c r="J130" s="10">
        <f t="shared" si="20"/>
        <v>1</v>
      </c>
      <c r="K130" s="10">
        <f t="shared" si="21"/>
        <v>1</v>
      </c>
    </row>
    <row r="131" spans="1:11" x14ac:dyDescent="0.2">
      <c r="A131" s="9">
        <f t="shared" si="13"/>
        <v>0</v>
      </c>
      <c r="B131" s="10">
        <f t="shared" si="14"/>
        <v>1</v>
      </c>
      <c r="C131" s="10">
        <f t="shared" si="18"/>
        <v>1</v>
      </c>
      <c r="D131" s="10">
        <f t="shared" si="22"/>
        <v>1</v>
      </c>
      <c r="E131" s="10">
        <f t="shared" si="15"/>
        <v>1</v>
      </c>
      <c r="F131" s="8"/>
      <c r="G131" s="35">
        <f t="shared" si="16"/>
        <v>0</v>
      </c>
      <c r="H131" s="10">
        <f t="shared" si="17"/>
        <v>1</v>
      </c>
      <c r="I131" s="10">
        <f t="shared" si="19"/>
        <v>0</v>
      </c>
      <c r="J131" s="10">
        <f t="shared" si="20"/>
        <v>1</v>
      </c>
      <c r="K131" s="10">
        <f t="shared" si="21"/>
        <v>1</v>
      </c>
    </row>
    <row r="132" spans="1:11" x14ac:dyDescent="0.2">
      <c r="A132" s="9">
        <f t="shared" si="13"/>
        <v>0</v>
      </c>
      <c r="B132" s="10">
        <f t="shared" si="14"/>
        <v>1</v>
      </c>
      <c r="C132" s="10">
        <f t="shared" si="18"/>
        <v>0</v>
      </c>
      <c r="D132" s="10">
        <f t="shared" si="22"/>
        <v>1</v>
      </c>
      <c r="E132" s="10">
        <f t="shared" si="15"/>
        <v>1</v>
      </c>
      <c r="F132" s="8"/>
      <c r="G132" s="35">
        <f t="shared" si="16"/>
        <v>0</v>
      </c>
      <c r="H132" s="10">
        <f t="shared" si="17"/>
        <v>1</v>
      </c>
      <c r="I132" s="10">
        <f t="shared" si="19"/>
        <v>0</v>
      </c>
      <c r="J132" s="10">
        <f t="shared" si="20"/>
        <v>1</v>
      </c>
      <c r="K132" s="10">
        <f t="shared" si="21"/>
        <v>1</v>
      </c>
    </row>
    <row r="133" spans="1:11" x14ac:dyDescent="0.2">
      <c r="A133" s="9">
        <f t="shared" si="13"/>
        <v>0</v>
      </c>
      <c r="B133" s="10">
        <f t="shared" si="14"/>
        <v>1</v>
      </c>
      <c r="C133" s="10">
        <f t="shared" si="18"/>
        <v>1</v>
      </c>
      <c r="D133" s="10">
        <f t="shared" si="22"/>
        <v>1</v>
      </c>
      <c r="E133" s="10">
        <f t="shared" si="15"/>
        <v>1</v>
      </c>
      <c r="F133" s="8"/>
      <c r="G133" s="35">
        <f t="shared" si="16"/>
        <v>0</v>
      </c>
      <c r="H133" s="10">
        <f t="shared" si="17"/>
        <v>1</v>
      </c>
      <c r="I133" s="10">
        <f t="shared" si="19"/>
        <v>0</v>
      </c>
      <c r="J133" s="10">
        <f t="shared" si="20"/>
        <v>1</v>
      </c>
      <c r="K133" s="10">
        <f t="shared" si="21"/>
        <v>1</v>
      </c>
    </row>
    <row r="134" spans="1:11" x14ac:dyDescent="0.2">
      <c r="A134" s="9">
        <f t="shared" si="13"/>
        <v>0</v>
      </c>
      <c r="B134" s="10">
        <f t="shared" si="14"/>
        <v>1</v>
      </c>
      <c r="C134" s="10">
        <f t="shared" si="18"/>
        <v>0</v>
      </c>
      <c r="D134" s="10">
        <f t="shared" si="22"/>
        <v>1</v>
      </c>
      <c r="E134" s="10">
        <f t="shared" si="15"/>
        <v>1</v>
      </c>
      <c r="F134" s="8"/>
      <c r="G134" s="35">
        <f t="shared" si="16"/>
        <v>0</v>
      </c>
      <c r="H134" s="10">
        <f t="shared" si="17"/>
        <v>1</v>
      </c>
      <c r="I134" s="10">
        <f t="shared" si="19"/>
        <v>0</v>
      </c>
      <c r="J134" s="10">
        <f t="shared" si="20"/>
        <v>1</v>
      </c>
      <c r="K134" s="10">
        <f t="shared" si="21"/>
        <v>1</v>
      </c>
    </row>
    <row r="135" spans="1:11" x14ac:dyDescent="0.2">
      <c r="A135" s="9">
        <f t="shared" ref="A135:A152" si="23">IF(A134&lt;E$3,A134+1,A134)</f>
        <v>0</v>
      </c>
      <c r="B135" s="10">
        <f t="shared" ref="B135:B152" si="24">IF(C$3&lt;&gt;"go",B134,IF(A135=A134+1,IF($E$3&lt;=A135,MROUND(B$3*B134,1),B135),B134))</f>
        <v>1</v>
      </c>
      <c r="C135" s="10">
        <f t="shared" si="18"/>
        <v>1</v>
      </c>
      <c r="D135" s="10">
        <f t="shared" si="22"/>
        <v>1</v>
      </c>
      <c r="E135" s="10">
        <f t="shared" ref="E135:E152" si="25">IF(C$3="",1,IF(A135=A134+1,MROUND(E134+B135,1),E134))</f>
        <v>1</v>
      </c>
      <c r="F135" s="8"/>
      <c r="G135" s="35">
        <f t="shared" ref="G135:G152" si="26">A135</f>
        <v>0</v>
      </c>
      <c r="H135" s="10">
        <f t="shared" ref="H135:H152" si="27">IF($C$3&lt;&gt;"go",H134,IF($A135=$A134+1,IF($E$3&lt;=A135,MROUND($B$3*H134*(1-$K$1),1),H135),H134))</f>
        <v>1</v>
      </c>
      <c r="I135" s="10">
        <f t="shared" si="19"/>
        <v>0</v>
      </c>
      <c r="J135" s="10">
        <f t="shared" si="20"/>
        <v>1</v>
      </c>
      <c r="K135" s="10">
        <f t="shared" si="21"/>
        <v>1</v>
      </c>
    </row>
    <row r="136" spans="1:11" x14ac:dyDescent="0.2">
      <c r="A136" s="9">
        <f t="shared" si="23"/>
        <v>0</v>
      </c>
      <c r="B136" s="10">
        <f t="shared" si="24"/>
        <v>1</v>
      </c>
      <c r="C136" s="10">
        <f t="shared" ref="C136:C152" si="28">IF($C$3="",C134,IF($A136=$A135+1,B134+C135,C135))</f>
        <v>0</v>
      </c>
      <c r="D136" s="10">
        <f t="shared" si="22"/>
        <v>1</v>
      </c>
      <c r="E136" s="10">
        <f t="shared" si="25"/>
        <v>1</v>
      </c>
      <c r="F136" s="8"/>
      <c r="G136" s="35">
        <f t="shared" si="26"/>
        <v>0</v>
      </c>
      <c r="H136" s="10">
        <f t="shared" si="27"/>
        <v>1</v>
      </c>
      <c r="I136" s="10">
        <f t="shared" ref="I136:I152" si="29">IF($C$3="",I134,IF($A136=$A135+1,H134+I135,I135))</f>
        <v>0</v>
      </c>
      <c r="J136" s="10">
        <f t="shared" ref="J136:J152" si="30">IF($C$3="",1,IF(J135+H136-H134&lt;0,0,IF(A136=A135+1,MROUND(J135+H136-H134,1),J135)))</f>
        <v>1</v>
      </c>
      <c r="K136" s="10">
        <f t="shared" ref="K136:K152" si="31">IF($C$3="",1,IF(A136=A135+1,MROUND(K135+H136,1),K135))</f>
        <v>1</v>
      </c>
    </row>
    <row r="137" spans="1:11" x14ac:dyDescent="0.2">
      <c r="A137" s="9">
        <f t="shared" si="23"/>
        <v>0</v>
      </c>
      <c r="B137" s="10">
        <f t="shared" si="24"/>
        <v>1</v>
      </c>
      <c r="C137" s="10">
        <f t="shared" si="28"/>
        <v>1</v>
      </c>
      <c r="D137" s="10">
        <f t="shared" si="22"/>
        <v>1</v>
      </c>
      <c r="E137" s="10">
        <f t="shared" si="25"/>
        <v>1</v>
      </c>
      <c r="F137" s="8"/>
      <c r="G137" s="35">
        <f t="shared" si="26"/>
        <v>0</v>
      </c>
      <c r="H137" s="10">
        <f t="shared" si="27"/>
        <v>1</v>
      </c>
      <c r="I137" s="10">
        <f t="shared" si="29"/>
        <v>0</v>
      </c>
      <c r="J137" s="10">
        <f t="shared" si="30"/>
        <v>1</v>
      </c>
      <c r="K137" s="10">
        <f t="shared" si="31"/>
        <v>1</v>
      </c>
    </row>
    <row r="138" spans="1:11" x14ac:dyDescent="0.2">
      <c r="A138" s="9">
        <f t="shared" si="23"/>
        <v>0</v>
      </c>
      <c r="B138" s="10">
        <f t="shared" si="24"/>
        <v>1</v>
      </c>
      <c r="C138" s="10">
        <f t="shared" si="28"/>
        <v>0</v>
      </c>
      <c r="D138" s="10">
        <f t="shared" si="22"/>
        <v>1</v>
      </c>
      <c r="E138" s="10">
        <f t="shared" si="25"/>
        <v>1</v>
      </c>
      <c r="F138" s="8"/>
      <c r="G138" s="35">
        <f t="shared" si="26"/>
        <v>0</v>
      </c>
      <c r="H138" s="10">
        <f t="shared" si="27"/>
        <v>1</v>
      </c>
      <c r="I138" s="10">
        <f t="shared" si="29"/>
        <v>0</v>
      </c>
      <c r="J138" s="10">
        <f t="shared" si="30"/>
        <v>1</v>
      </c>
      <c r="K138" s="10">
        <f t="shared" si="31"/>
        <v>1</v>
      </c>
    </row>
    <row r="139" spans="1:11" x14ac:dyDescent="0.2">
      <c r="A139" s="9">
        <f t="shared" si="23"/>
        <v>0</v>
      </c>
      <c r="B139" s="10">
        <f t="shared" si="24"/>
        <v>1</v>
      </c>
      <c r="C139" s="10">
        <f t="shared" si="28"/>
        <v>1</v>
      </c>
      <c r="D139" s="10">
        <f t="shared" ref="D139:D152" si="32">IF($C$3="",1,IF(D138+B139-B137&lt;0,0,IF($A139=$A138+1,MROUND(D138+B139-B137,1),D138)))</f>
        <v>1</v>
      </c>
      <c r="E139" s="10">
        <f t="shared" si="25"/>
        <v>1</v>
      </c>
      <c r="F139" s="8"/>
      <c r="G139" s="35">
        <f t="shared" si="26"/>
        <v>0</v>
      </c>
      <c r="H139" s="10">
        <f t="shared" si="27"/>
        <v>1</v>
      </c>
      <c r="I139" s="10">
        <f t="shared" si="29"/>
        <v>0</v>
      </c>
      <c r="J139" s="10">
        <f t="shared" si="30"/>
        <v>1</v>
      </c>
      <c r="K139" s="10">
        <f t="shared" si="31"/>
        <v>1</v>
      </c>
    </row>
    <row r="140" spans="1:11" x14ac:dyDescent="0.2">
      <c r="A140" s="9">
        <f t="shared" si="23"/>
        <v>0</v>
      </c>
      <c r="B140" s="10">
        <f t="shared" si="24"/>
        <v>1</v>
      </c>
      <c r="C140" s="10">
        <f t="shared" si="28"/>
        <v>0</v>
      </c>
      <c r="D140" s="10">
        <f t="shared" si="32"/>
        <v>1</v>
      </c>
      <c r="E140" s="10">
        <f t="shared" si="25"/>
        <v>1</v>
      </c>
      <c r="F140" s="8"/>
      <c r="G140" s="35">
        <f t="shared" si="26"/>
        <v>0</v>
      </c>
      <c r="H140" s="10">
        <f t="shared" si="27"/>
        <v>1</v>
      </c>
      <c r="I140" s="10">
        <f t="shared" si="29"/>
        <v>0</v>
      </c>
      <c r="J140" s="10">
        <f t="shared" si="30"/>
        <v>1</v>
      </c>
      <c r="K140" s="10">
        <f t="shared" si="31"/>
        <v>1</v>
      </c>
    </row>
    <row r="141" spans="1:11" x14ac:dyDescent="0.2">
      <c r="A141" s="9">
        <f t="shared" si="23"/>
        <v>0</v>
      </c>
      <c r="B141" s="10">
        <f t="shared" si="24"/>
        <v>1</v>
      </c>
      <c r="C141" s="10">
        <f t="shared" si="28"/>
        <v>1</v>
      </c>
      <c r="D141" s="10">
        <f t="shared" si="32"/>
        <v>1</v>
      </c>
      <c r="E141" s="10">
        <f t="shared" si="25"/>
        <v>1</v>
      </c>
      <c r="F141" s="8"/>
      <c r="G141" s="35">
        <f t="shared" si="26"/>
        <v>0</v>
      </c>
      <c r="H141" s="10">
        <f t="shared" si="27"/>
        <v>1</v>
      </c>
      <c r="I141" s="10">
        <f t="shared" si="29"/>
        <v>0</v>
      </c>
      <c r="J141" s="10">
        <f t="shared" si="30"/>
        <v>1</v>
      </c>
      <c r="K141" s="10">
        <f t="shared" si="31"/>
        <v>1</v>
      </c>
    </row>
    <row r="142" spans="1:11" x14ac:dyDescent="0.2">
      <c r="A142" s="9">
        <f t="shared" si="23"/>
        <v>0</v>
      </c>
      <c r="B142" s="10">
        <f t="shared" si="24"/>
        <v>1</v>
      </c>
      <c r="C142" s="10">
        <f t="shared" si="28"/>
        <v>0</v>
      </c>
      <c r="D142" s="10">
        <f t="shared" si="32"/>
        <v>1</v>
      </c>
      <c r="E142" s="10">
        <f t="shared" si="25"/>
        <v>1</v>
      </c>
      <c r="F142" s="8"/>
      <c r="G142" s="35">
        <f t="shared" si="26"/>
        <v>0</v>
      </c>
      <c r="H142" s="10">
        <f t="shared" si="27"/>
        <v>1</v>
      </c>
      <c r="I142" s="10">
        <f t="shared" si="29"/>
        <v>0</v>
      </c>
      <c r="J142" s="10">
        <f t="shared" si="30"/>
        <v>1</v>
      </c>
      <c r="K142" s="10">
        <f t="shared" si="31"/>
        <v>1</v>
      </c>
    </row>
    <row r="143" spans="1:11" x14ac:dyDescent="0.2">
      <c r="A143" s="9">
        <f t="shared" si="23"/>
        <v>0</v>
      </c>
      <c r="B143" s="10">
        <f t="shared" si="24"/>
        <v>1</v>
      </c>
      <c r="C143" s="10">
        <f t="shared" si="28"/>
        <v>1</v>
      </c>
      <c r="D143" s="10">
        <f t="shared" si="32"/>
        <v>1</v>
      </c>
      <c r="E143" s="10">
        <f t="shared" si="25"/>
        <v>1</v>
      </c>
      <c r="F143" s="8"/>
      <c r="G143" s="35">
        <f t="shared" si="26"/>
        <v>0</v>
      </c>
      <c r="H143" s="10">
        <f t="shared" si="27"/>
        <v>1</v>
      </c>
      <c r="I143" s="10">
        <f t="shared" si="29"/>
        <v>0</v>
      </c>
      <c r="J143" s="10">
        <f t="shared" si="30"/>
        <v>1</v>
      </c>
      <c r="K143" s="10">
        <f t="shared" si="31"/>
        <v>1</v>
      </c>
    </row>
    <row r="144" spans="1:11" x14ac:dyDescent="0.2">
      <c r="A144" s="9">
        <f t="shared" si="23"/>
        <v>0</v>
      </c>
      <c r="B144" s="10">
        <f t="shared" si="24"/>
        <v>1</v>
      </c>
      <c r="C144" s="10">
        <f t="shared" si="28"/>
        <v>0</v>
      </c>
      <c r="D144" s="10">
        <f t="shared" si="32"/>
        <v>1</v>
      </c>
      <c r="E144" s="10">
        <f t="shared" si="25"/>
        <v>1</v>
      </c>
      <c r="F144" s="8"/>
      <c r="G144" s="35">
        <f t="shared" si="26"/>
        <v>0</v>
      </c>
      <c r="H144" s="10">
        <f t="shared" si="27"/>
        <v>1</v>
      </c>
      <c r="I144" s="10">
        <f t="shared" si="29"/>
        <v>0</v>
      </c>
      <c r="J144" s="10">
        <f t="shared" si="30"/>
        <v>1</v>
      </c>
      <c r="K144" s="10">
        <f t="shared" si="31"/>
        <v>1</v>
      </c>
    </row>
    <row r="145" spans="1:11" x14ac:dyDescent="0.2">
      <c r="A145" s="9">
        <f t="shared" si="23"/>
        <v>0</v>
      </c>
      <c r="B145" s="10">
        <f t="shared" si="24"/>
        <v>1</v>
      </c>
      <c r="C145" s="10">
        <f t="shared" si="28"/>
        <v>1</v>
      </c>
      <c r="D145" s="10">
        <f t="shared" si="32"/>
        <v>1</v>
      </c>
      <c r="E145" s="10">
        <f t="shared" si="25"/>
        <v>1</v>
      </c>
      <c r="F145" s="8"/>
      <c r="G145" s="35">
        <f t="shared" si="26"/>
        <v>0</v>
      </c>
      <c r="H145" s="10">
        <f t="shared" si="27"/>
        <v>1</v>
      </c>
      <c r="I145" s="10">
        <f t="shared" si="29"/>
        <v>0</v>
      </c>
      <c r="J145" s="10">
        <f t="shared" si="30"/>
        <v>1</v>
      </c>
      <c r="K145" s="10">
        <f t="shared" si="31"/>
        <v>1</v>
      </c>
    </row>
    <row r="146" spans="1:11" x14ac:dyDescent="0.2">
      <c r="A146" s="9">
        <f t="shared" si="23"/>
        <v>0</v>
      </c>
      <c r="B146" s="10">
        <f t="shared" si="24"/>
        <v>1</v>
      </c>
      <c r="C146" s="10">
        <f t="shared" si="28"/>
        <v>0</v>
      </c>
      <c r="D146" s="10">
        <f t="shared" si="32"/>
        <v>1</v>
      </c>
      <c r="E146" s="10">
        <f t="shared" si="25"/>
        <v>1</v>
      </c>
      <c r="F146" s="8"/>
      <c r="G146" s="35">
        <f t="shared" si="26"/>
        <v>0</v>
      </c>
      <c r="H146" s="10">
        <f t="shared" si="27"/>
        <v>1</v>
      </c>
      <c r="I146" s="10">
        <f t="shared" si="29"/>
        <v>0</v>
      </c>
      <c r="J146" s="10">
        <f t="shared" si="30"/>
        <v>1</v>
      </c>
      <c r="K146" s="10">
        <f t="shared" si="31"/>
        <v>1</v>
      </c>
    </row>
    <row r="147" spans="1:11" x14ac:dyDescent="0.2">
      <c r="A147" s="9">
        <f t="shared" si="23"/>
        <v>0</v>
      </c>
      <c r="B147" s="10">
        <f t="shared" si="24"/>
        <v>1</v>
      </c>
      <c r="C147" s="10">
        <f t="shared" si="28"/>
        <v>1</v>
      </c>
      <c r="D147" s="10">
        <f t="shared" si="32"/>
        <v>1</v>
      </c>
      <c r="E147" s="10">
        <f t="shared" si="25"/>
        <v>1</v>
      </c>
      <c r="F147" s="8"/>
      <c r="G147" s="35">
        <f t="shared" si="26"/>
        <v>0</v>
      </c>
      <c r="H147" s="10">
        <f t="shared" si="27"/>
        <v>1</v>
      </c>
      <c r="I147" s="10">
        <f t="shared" si="29"/>
        <v>0</v>
      </c>
      <c r="J147" s="10">
        <f t="shared" si="30"/>
        <v>1</v>
      </c>
      <c r="K147" s="10">
        <f t="shared" si="31"/>
        <v>1</v>
      </c>
    </row>
    <row r="148" spans="1:11" x14ac:dyDescent="0.2">
      <c r="A148" s="9">
        <f t="shared" si="23"/>
        <v>0</v>
      </c>
      <c r="B148" s="10">
        <f t="shared" si="24"/>
        <v>1</v>
      </c>
      <c r="C148" s="10">
        <f t="shared" si="28"/>
        <v>0</v>
      </c>
      <c r="D148" s="10">
        <f t="shared" si="32"/>
        <v>1</v>
      </c>
      <c r="E148" s="10">
        <f t="shared" si="25"/>
        <v>1</v>
      </c>
      <c r="F148" s="8"/>
      <c r="G148" s="35">
        <f t="shared" si="26"/>
        <v>0</v>
      </c>
      <c r="H148" s="10">
        <f t="shared" si="27"/>
        <v>1</v>
      </c>
      <c r="I148" s="10">
        <f t="shared" si="29"/>
        <v>0</v>
      </c>
      <c r="J148" s="10">
        <f t="shared" si="30"/>
        <v>1</v>
      </c>
      <c r="K148" s="10">
        <f t="shared" si="31"/>
        <v>1</v>
      </c>
    </row>
    <row r="149" spans="1:11" x14ac:dyDescent="0.2">
      <c r="A149" s="9">
        <f t="shared" si="23"/>
        <v>0</v>
      </c>
      <c r="B149" s="10">
        <f t="shared" si="24"/>
        <v>1</v>
      </c>
      <c r="C149" s="10">
        <f t="shared" si="28"/>
        <v>1</v>
      </c>
      <c r="D149" s="10">
        <f t="shared" si="32"/>
        <v>1</v>
      </c>
      <c r="E149" s="10">
        <f t="shared" si="25"/>
        <v>1</v>
      </c>
      <c r="F149" s="8"/>
      <c r="G149" s="35">
        <f t="shared" si="26"/>
        <v>0</v>
      </c>
      <c r="H149" s="10">
        <f t="shared" si="27"/>
        <v>1</v>
      </c>
      <c r="I149" s="10">
        <f t="shared" si="29"/>
        <v>0</v>
      </c>
      <c r="J149" s="10">
        <f t="shared" si="30"/>
        <v>1</v>
      </c>
      <c r="K149" s="10">
        <f t="shared" si="31"/>
        <v>1</v>
      </c>
    </row>
    <row r="150" spans="1:11" x14ac:dyDescent="0.2">
      <c r="A150" s="9">
        <f t="shared" si="23"/>
        <v>0</v>
      </c>
      <c r="B150" s="10">
        <f t="shared" si="24"/>
        <v>1</v>
      </c>
      <c r="C150" s="10">
        <f t="shared" si="28"/>
        <v>0</v>
      </c>
      <c r="D150" s="10">
        <f t="shared" si="32"/>
        <v>1</v>
      </c>
      <c r="E150" s="10">
        <f t="shared" si="25"/>
        <v>1</v>
      </c>
      <c r="F150" s="8"/>
      <c r="G150" s="35">
        <f t="shared" si="26"/>
        <v>0</v>
      </c>
      <c r="H150" s="10">
        <f t="shared" si="27"/>
        <v>1</v>
      </c>
      <c r="I150" s="10">
        <f t="shared" si="29"/>
        <v>0</v>
      </c>
      <c r="J150" s="10">
        <f t="shared" si="30"/>
        <v>1</v>
      </c>
      <c r="K150" s="10">
        <f t="shared" si="31"/>
        <v>1</v>
      </c>
    </row>
    <row r="151" spans="1:11" x14ac:dyDescent="0.2">
      <c r="A151" s="9">
        <f t="shared" si="23"/>
        <v>0</v>
      </c>
      <c r="B151" s="10">
        <f t="shared" si="24"/>
        <v>1</v>
      </c>
      <c r="C151" s="10">
        <f t="shared" si="28"/>
        <v>1</v>
      </c>
      <c r="D151" s="10">
        <f t="shared" si="32"/>
        <v>1</v>
      </c>
      <c r="E151" s="10">
        <f t="shared" si="25"/>
        <v>1</v>
      </c>
      <c r="F151" s="8"/>
      <c r="G151" s="35">
        <f t="shared" si="26"/>
        <v>0</v>
      </c>
      <c r="H151" s="10">
        <f t="shared" si="27"/>
        <v>1</v>
      </c>
      <c r="I151" s="10">
        <f t="shared" si="29"/>
        <v>0</v>
      </c>
      <c r="J151" s="10">
        <f t="shared" si="30"/>
        <v>1</v>
      </c>
      <c r="K151" s="10">
        <f t="shared" si="31"/>
        <v>1</v>
      </c>
    </row>
    <row r="152" spans="1:11" x14ac:dyDescent="0.2">
      <c r="A152" s="9">
        <f t="shared" si="23"/>
        <v>0</v>
      </c>
      <c r="B152" s="10">
        <f t="shared" si="24"/>
        <v>1</v>
      </c>
      <c r="C152" s="10">
        <f t="shared" si="28"/>
        <v>0</v>
      </c>
      <c r="D152" s="10">
        <f t="shared" si="32"/>
        <v>1</v>
      </c>
      <c r="E152" s="10">
        <f t="shared" si="25"/>
        <v>1</v>
      </c>
      <c r="F152" s="8"/>
      <c r="G152" s="35">
        <f t="shared" si="26"/>
        <v>0</v>
      </c>
      <c r="H152" s="10">
        <f t="shared" si="27"/>
        <v>1</v>
      </c>
      <c r="I152" s="10">
        <f t="shared" si="29"/>
        <v>0</v>
      </c>
      <c r="J152" s="10">
        <f t="shared" si="30"/>
        <v>1</v>
      </c>
      <c r="K152" s="10">
        <f t="shared" si="31"/>
        <v>1</v>
      </c>
    </row>
    <row r="153" spans="1:11" x14ac:dyDescent="0.2">
      <c r="A153" s="33"/>
      <c r="B153" s="33"/>
      <c r="C153" s="33"/>
      <c r="D153" s="33"/>
      <c r="E153" s="33"/>
    </row>
    <row r="154" spans="1:11" x14ac:dyDescent="0.2">
      <c r="A154" s="33"/>
      <c r="B154" s="33"/>
      <c r="C154" s="33"/>
      <c r="D154" s="33"/>
      <c r="E154" s="33"/>
    </row>
    <row r="155" spans="1:11" x14ac:dyDescent="0.2">
      <c r="A155" s="33"/>
      <c r="B155" s="33"/>
      <c r="C155" s="33"/>
      <c r="D155" s="33"/>
      <c r="E155" s="33"/>
    </row>
    <row r="156" spans="1:11" x14ac:dyDescent="0.2">
      <c r="A156" s="33"/>
      <c r="B156" s="33"/>
      <c r="C156" s="33"/>
      <c r="D156" s="33"/>
      <c r="E156" s="33"/>
    </row>
    <row r="157" spans="1:11" x14ac:dyDescent="0.2">
      <c r="A157" s="33"/>
      <c r="B157" s="33"/>
      <c r="C157" s="33"/>
      <c r="D157" s="33"/>
      <c r="E157" s="33"/>
    </row>
    <row r="158" spans="1:11" x14ac:dyDescent="0.2">
      <c r="A158" s="33"/>
      <c r="B158" s="33"/>
      <c r="C158" s="33"/>
      <c r="D158" s="33"/>
      <c r="E158" s="33"/>
    </row>
    <row r="159" spans="1:11" x14ac:dyDescent="0.2">
      <c r="A159" s="33"/>
      <c r="B159" s="33"/>
      <c r="C159" s="33"/>
      <c r="D159" s="33"/>
      <c r="E159" s="33"/>
    </row>
    <row r="160" spans="1:11" x14ac:dyDescent="0.2">
      <c r="A160" s="33"/>
      <c r="B160" s="33"/>
      <c r="C160" s="33"/>
      <c r="D160" s="33"/>
      <c r="E160" s="33"/>
    </row>
    <row r="161" spans="1:5" x14ac:dyDescent="0.2">
      <c r="A161" s="33"/>
      <c r="B161" s="33"/>
      <c r="C161" s="33"/>
      <c r="D161" s="33"/>
      <c r="E161" s="33"/>
    </row>
    <row r="162" spans="1:5" x14ac:dyDescent="0.2">
      <c r="A162" s="33"/>
      <c r="B162" s="33"/>
      <c r="C162" s="33"/>
      <c r="D162" s="33"/>
      <c r="E162" s="33"/>
    </row>
    <row r="163" spans="1:5" x14ac:dyDescent="0.2">
      <c r="A163" s="33"/>
      <c r="B163" s="33"/>
      <c r="C163" s="33"/>
      <c r="D163" s="33"/>
      <c r="E163" s="33"/>
    </row>
    <row r="164" spans="1:5" x14ac:dyDescent="0.2">
      <c r="A164" s="33"/>
      <c r="B164" s="33"/>
      <c r="C164" s="33"/>
      <c r="D164" s="33"/>
      <c r="E164" s="33"/>
    </row>
    <row r="165" spans="1:5" x14ac:dyDescent="0.2">
      <c r="A165" s="33"/>
      <c r="B165" s="33"/>
      <c r="C165" s="33"/>
      <c r="D165" s="33"/>
      <c r="E165" s="33"/>
    </row>
    <row r="166" spans="1:5" x14ac:dyDescent="0.2">
      <c r="A166" s="33"/>
      <c r="B166" s="33"/>
      <c r="C166" s="33"/>
      <c r="D166" s="33"/>
      <c r="E166" s="33"/>
    </row>
    <row r="167" spans="1:5" x14ac:dyDescent="0.2">
      <c r="A167" s="33"/>
      <c r="B167" s="33"/>
      <c r="C167" s="33"/>
      <c r="D167" s="33"/>
      <c r="E167" s="33"/>
    </row>
    <row r="168" spans="1:5" x14ac:dyDescent="0.2">
      <c r="A168" s="33"/>
      <c r="B168" s="33"/>
      <c r="C168" s="33"/>
      <c r="D168" s="33"/>
      <c r="E168" s="33"/>
    </row>
    <row r="169" spans="1:5" x14ac:dyDescent="0.2">
      <c r="A169" s="33"/>
      <c r="B169" s="33"/>
      <c r="C169" s="33"/>
      <c r="D169" s="33"/>
      <c r="E169" s="33"/>
    </row>
    <row r="170" spans="1:5" x14ac:dyDescent="0.2">
      <c r="A170" s="33"/>
      <c r="B170" s="33"/>
      <c r="C170" s="33"/>
      <c r="D170" s="33"/>
      <c r="E170" s="33"/>
    </row>
    <row r="171" spans="1:5" x14ac:dyDescent="0.2">
      <c r="A171" s="33"/>
      <c r="B171" s="33"/>
      <c r="C171" s="33"/>
      <c r="D171" s="33"/>
      <c r="E171" s="33"/>
    </row>
    <row r="172" spans="1:5" x14ac:dyDescent="0.2">
      <c r="A172" s="33"/>
      <c r="B172" s="33"/>
      <c r="C172" s="33"/>
      <c r="D172" s="33"/>
      <c r="E172" s="33"/>
    </row>
    <row r="173" spans="1:5" x14ac:dyDescent="0.2">
      <c r="A173" s="33"/>
      <c r="B173" s="33"/>
      <c r="C173" s="33"/>
      <c r="D173" s="33"/>
      <c r="E173" s="33"/>
    </row>
    <row r="174" spans="1:5" x14ac:dyDescent="0.2">
      <c r="A174" s="33"/>
      <c r="B174" s="33"/>
      <c r="C174" s="33"/>
      <c r="D174" s="33"/>
      <c r="E174" s="33"/>
    </row>
    <row r="175" spans="1:5" x14ac:dyDescent="0.2">
      <c r="A175" s="33"/>
      <c r="B175" s="33"/>
      <c r="C175" s="33"/>
      <c r="D175" s="33"/>
      <c r="E175" s="33"/>
    </row>
    <row r="176" spans="1:5" x14ac:dyDescent="0.2">
      <c r="A176" s="33"/>
      <c r="B176" s="33"/>
      <c r="C176" s="33"/>
      <c r="D176" s="33"/>
      <c r="E176" s="33"/>
    </row>
    <row r="177" spans="1:5" x14ac:dyDescent="0.2">
      <c r="A177" s="33"/>
      <c r="B177" s="33"/>
      <c r="C177" s="33"/>
      <c r="D177" s="33"/>
      <c r="E177" s="33"/>
    </row>
    <row r="178" spans="1:5" x14ac:dyDescent="0.2">
      <c r="A178" s="33"/>
      <c r="B178" s="33"/>
      <c r="C178" s="33"/>
      <c r="D178" s="33"/>
      <c r="E178" s="33"/>
    </row>
    <row r="179" spans="1:5" x14ac:dyDescent="0.2">
      <c r="A179" s="33"/>
      <c r="B179" s="33"/>
      <c r="C179" s="33"/>
      <c r="D179" s="33"/>
      <c r="E179" s="33"/>
    </row>
    <row r="180" spans="1:5" x14ac:dyDescent="0.2">
      <c r="A180" s="33"/>
      <c r="B180" s="33"/>
      <c r="C180" s="33"/>
      <c r="D180" s="33"/>
      <c r="E180" s="33"/>
    </row>
    <row r="181" spans="1:5" x14ac:dyDescent="0.2">
      <c r="A181" s="33"/>
      <c r="B181" s="33"/>
      <c r="C181" s="33"/>
      <c r="D181" s="33"/>
      <c r="E181" s="33"/>
    </row>
    <row r="182" spans="1:5" x14ac:dyDescent="0.2">
      <c r="A182" s="33"/>
      <c r="B182" s="33"/>
      <c r="C182" s="33"/>
      <c r="D182" s="33"/>
      <c r="E182" s="33"/>
    </row>
    <row r="183" spans="1:5" x14ac:dyDescent="0.2">
      <c r="A183" s="33"/>
      <c r="B183" s="33"/>
      <c r="C183" s="33"/>
      <c r="D183" s="33"/>
      <c r="E183" s="33"/>
    </row>
    <row r="184" spans="1:5" x14ac:dyDescent="0.2">
      <c r="A184" s="33"/>
      <c r="B184" s="33"/>
      <c r="C184" s="33"/>
      <c r="D184" s="33"/>
      <c r="E184" s="33"/>
    </row>
    <row r="185" spans="1:5" x14ac:dyDescent="0.2">
      <c r="A185" s="33"/>
      <c r="B185" s="33"/>
      <c r="C185" s="33"/>
      <c r="D185" s="33"/>
      <c r="E185" s="33"/>
    </row>
    <row r="186" spans="1:5" x14ac:dyDescent="0.2">
      <c r="A186" s="33"/>
      <c r="B186" s="33"/>
      <c r="C186" s="33"/>
      <c r="D186" s="33"/>
      <c r="E186" s="33"/>
    </row>
    <row r="187" spans="1:5" x14ac:dyDescent="0.2">
      <c r="A187" s="33"/>
      <c r="B187" s="33"/>
      <c r="C187" s="33"/>
      <c r="D187" s="33"/>
      <c r="E187" s="33"/>
    </row>
    <row r="188" spans="1:5" x14ac:dyDescent="0.2">
      <c r="A188" s="33"/>
      <c r="B188" s="33"/>
      <c r="C188" s="33"/>
      <c r="D188" s="33"/>
      <c r="E188" s="33"/>
    </row>
    <row r="189" spans="1:5" x14ac:dyDescent="0.2">
      <c r="A189" s="33"/>
      <c r="B189" s="33"/>
      <c r="C189" s="33"/>
      <c r="D189" s="33"/>
      <c r="E189" s="33"/>
    </row>
    <row r="190" spans="1:5" x14ac:dyDescent="0.2">
      <c r="A190" s="33"/>
      <c r="B190" s="33"/>
      <c r="C190" s="33"/>
      <c r="D190" s="33"/>
      <c r="E190" s="33"/>
    </row>
    <row r="191" spans="1:5" x14ac:dyDescent="0.2">
      <c r="A191" s="33"/>
      <c r="B191" s="33"/>
      <c r="C191" s="33"/>
      <c r="D191" s="33"/>
      <c r="E191" s="33"/>
    </row>
    <row r="192" spans="1:5" x14ac:dyDescent="0.2">
      <c r="A192" s="33"/>
      <c r="B192" s="33"/>
      <c r="C192" s="33"/>
      <c r="D192" s="33"/>
      <c r="E192" s="33"/>
    </row>
    <row r="193" spans="1:5" x14ac:dyDescent="0.2">
      <c r="A193" s="33"/>
      <c r="B193" s="33"/>
      <c r="C193" s="33"/>
      <c r="D193" s="33"/>
      <c r="E193" s="33"/>
    </row>
    <row r="194" spans="1:5" x14ac:dyDescent="0.2">
      <c r="A194" s="33"/>
      <c r="B194" s="33"/>
      <c r="C194" s="33"/>
      <c r="D194" s="33"/>
      <c r="E194" s="33"/>
    </row>
    <row r="195" spans="1:5" x14ac:dyDescent="0.2">
      <c r="A195" s="33"/>
      <c r="B195" s="33"/>
      <c r="C195" s="33"/>
      <c r="D195" s="33"/>
      <c r="E195" s="33"/>
    </row>
    <row r="196" spans="1:5" x14ac:dyDescent="0.2">
      <c r="A196" s="33"/>
      <c r="B196" s="33"/>
      <c r="C196" s="33"/>
      <c r="D196" s="33"/>
      <c r="E196" s="33"/>
    </row>
    <row r="197" spans="1:5" x14ac:dyDescent="0.2">
      <c r="A197" s="33"/>
      <c r="B197" s="33"/>
      <c r="C197" s="33"/>
      <c r="D197" s="33"/>
      <c r="E197" s="33"/>
    </row>
    <row r="198" spans="1:5" x14ac:dyDescent="0.2">
      <c r="A198" s="33"/>
      <c r="B198" s="33"/>
      <c r="C198" s="33"/>
      <c r="D198" s="33"/>
      <c r="E198" s="33"/>
    </row>
    <row r="199" spans="1:5" x14ac:dyDescent="0.2">
      <c r="A199" s="33"/>
      <c r="B199" s="33"/>
      <c r="C199" s="33"/>
      <c r="D199" s="33"/>
      <c r="E199" s="33"/>
    </row>
    <row r="200" spans="1:5" x14ac:dyDescent="0.2">
      <c r="A200" s="33"/>
      <c r="B200" s="33"/>
      <c r="C200" s="33"/>
      <c r="D200" s="33"/>
      <c r="E200" s="33"/>
    </row>
    <row r="201" spans="1:5" x14ac:dyDescent="0.2">
      <c r="A201" s="33"/>
      <c r="B201" s="33"/>
      <c r="C201" s="33"/>
      <c r="D201" s="33"/>
      <c r="E201" s="33"/>
    </row>
    <row r="202" spans="1:5" x14ac:dyDescent="0.2">
      <c r="A202" s="33"/>
      <c r="B202" s="33"/>
      <c r="C202" s="33"/>
      <c r="D202" s="33"/>
      <c r="E202" s="33"/>
    </row>
    <row r="203" spans="1:5" x14ac:dyDescent="0.2">
      <c r="A203" s="33"/>
      <c r="B203" s="33"/>
      <c r="C203" s="33"/>
      <c r="D203" s="33"/>
      <c r="E203" s="33"/>
    </row>
    <row r="204" spans="1:5" x14ac:dyDescent="0.2">
      <c r="A204" s="33"/>
      <c r="B204" s="33"/>
      <c r="C204" s="33"/>
      <c r="D204" s="33"/>
      <c r="E204" s="33"/>
    </row>
    <row r="205" spans="1:5" x14ac:dyDescent="0.2">
      <c r="A205" s="33"/>
      <c r="B205" s="33"/>
      <c r="C205" s="33"/>
      <c r="D205" s="33"/>
      <c r="E205" s="33"/>
    </row>
    <row r="206" spans="1:5" x14ac:dyDescent="0.2">
      <c r="A206" s="33"/>
      <c r="B206" s="33"/>
      <c r="C206" s="33"/>
      <c r="D206" s="33"/>
      <c r="E206" s="33"/>
    </row>
    <row r="207" spans="1:5" x14ac:dyDescent="0.2">
      <c r="A207" s="33"/>
      <c r="B207" s="33"/>
      <c r="C207" s="33"/>
      <c r="D207" s="33"/>
      <c r="E207" s="33"/>
    </row>
    <row r="208" spans="1:5" x14ac:dyDescent="0.2">
      <c r="A208" s="33"/>
      <c r="B208" s="33"/>
      <c r="C208" s="33"/>
      <c r="D208" s="33"/>
      <c r="E208" s="33"/>
    </row>
    <row r="209" spans="1:5" x14ac:dyDescent="0.2">
      <c r="A209" s="33"/>
      <c r="B209" s="33"/>
      <c r="C209" s="33"/>
      <c r="D209" s="33"/>
      <c r="E209" s="33"/>
    </row>
    <row r="210" spans="1:5" x14ac:dyDescent="0.2">
      <c r="A210" s="33"/>
      <c r="B210" s="33"/>
      <c r="C210" s="33"/>
      <c r="D210" s="33"/>
      <c r="E210" s="33"/>
    </row>
    <row r="211" spans="1:5" x14ac:dyDescent="0.2">
      <c r="A211" s="33"/>
      <c r="B211" s="33"/>
      <c r="C211" s="33"/>
      <c r="D211" s="33"/>
      <c r="E211" s="33"/>
    </row>
    <row r="212" spans="1:5" x14ac:dyDescent="0.2">
      <c r="A212" s="33"/>
      <c r="B212" s="33"/>
      <c r="C212" s="33"/>
      <c r="D212" s="33"/>
      <c r="E212" s="33"/>
    </row>
    <row r="213" spans="1:5" x14ac:dyDescent="0.2">
      <c r="A213" s="33"/>
      <c r="B213" s="33"/>
      <c r="C213" s="33"/>
      <c r="D213" s="33"/>
      <c r="E213" s="33"/>
    </row>
    <row r="214" spans="1:5" x14ac:dyDescent="0.2">
      <c r="A214" s="33"/>
      <c r="B214" s="33"/>
      <c r="C214" s="33"/>
      <c r="D214" s="33"/>
      <c r="E214" s="33"/>
    </row>
    <row r="215" spans="1:5" x14ac:dyDescent="0.2">
      <c r="A215" s="33"/>
      <c r="B215" s="33"/>
      <c r="C215" s="33"/>
      <c r="D215" s="33"/>
      <c r="E215" s="33"/>
    </row>
    <row r="216" spans="1:5" x14ac:dyDescent="0.2">
      <c r="A216" s="33"/>
      <c r="B216" s="33"/>
      <c r="C216" s="33"/>
      <c r="D216" s="33"/>
      <c r="E216" s="33"/>
    </row>
    <row r="217" spans="1:5" x14ac:dyDescent="0.2">
      <c r="A217" s="33"/>
      <c r="B217" s="33"/>
      <c r="C217" s="33"/>
      <c r="D217" s="33"/>
      <c r="E217" s="33"/>
    </row>
    <row r="218" spans="1:5" x14ac:dyDescent="0.2">
      <c r="A218" s="33"/>
      <c r="B218" s="33"/>
      <c r="C218" s="33"/>
      <c r="D218" s="33"/>
      <c r="E218" s="33"/>
    </row>
    <row r="219" spans="1:5" x14ac:dyDescent="0.2">
      <c r="A219" s="33"/>
      <c r="B219" s="33"/>
      <c r="C219" s="33"/>
      <c r="D219" s="33"/>
      <c r="E219" s="33"/>
    </row>
    <row r="220" spans="1:5" x14ac:dyDescent="0.2">
      <c r="A220" s="33"/>
      <c r="B220" s="33"/>
      <c r="C220" s="33"/>
      <c r="D220" s="33"/>
      <c r="E220" s="33"/>
    </row>
    <row r="221" spans="1:5" x14ac:dyDescent="0.2">
      <c r="A221" s="33"/>
      <c r="B221" s="33"/>
      <c r="C221" s="33"/>
      <c r="D221" s="33"/>
      <c r="E221" s="33"/>
    </row>
    <row r="222" spans="1:5" x14ac:dyDescent="0.2">
      <c r="A222" s="33"/>
      <c r="B222" s="33"/>
      <c r="C222" s="33"/>
      <c r="D222" s="33"/>
      <c r="E222" s="33"/>
    </row>
    <row r="223" spans="1:5" x14ac:dyDescent="0.2">
      <c r="A223" s="33"/>
      <c r="B223" s="33"/>
      <c r="C223" s="33"/>
      <c r="D223" s="33"/>
      <c r="E223" s="33"/>
    </row>
    <row r="224" spans="1:5" x14ac:dyDescent="0.2">
      <c r="A224" s="33"/>
      <c r="B224" s="33"/>
      <c r="C224" s="33"/>
      <c r="D224" s="33"/>
      <c r="E224" s="33"/>
    </row>
    <row r="225" spans="1:5" x14ac:dyDescent="0.2">
      <c r="A225" s="33"/>
      <c r="B225" s="33"/>
      <c r="C225" s="33"/>
      <c r="D225" s="33"/>
      <c r="E225" s="33"/>
    </row>
    <row r="226" spans="1:5" x14ac:dyDescent="0.2">
      <c r="A226" s="33"/>
      <c r="B226" s="33"/>
      <c r="C226" s="33"/>
      <c r="D226" s="33"/>
      <c r="E226" s="33"/>
    </row>
    <row r="227" spans="1:5" x14ac:dyDescent="0.2">
      <c r="A227" s="33"/>
      <c r="B227" s="33"/>
      <c r="C227" s="33"/>
      <c r="D227" s="33"/>
      <c r="E227" s="33"/>
    </row>
    <row r="228" spans="1:5" x14ac:dyDescent="0.2">
      <c r="A228" s="33"/>
      <c r="B228" s="33"/>
      <c r="C228" s="33"/>
      <c r="D228" s="33"/>
      <c r="E228" s="33"/>
    </row>
    <row r="229" spans="1:5" x14ac:dyDescent="0.2">
      <c r="A229" s="33"/>
      <c r="B229" s="33"/>
      <c r="C229" s="33"/>
      <c r="D229" s="33"/>
      <c r="E229" s="33"/>
    </row>
    <row r="230" spans="1:5" x14ac:dyDescent="0.2">
      <c r="A230" s="33"/>
      <c r="B230" s="33"/>
      <c r="C230" s="33"/>
      <c r="D230" s="33"/>
      <c r="E230" s="33"/>
    </row>
    <row r="231" spans="1:5" x14ac:dyDescent="0.2">
      <c r="A231" s="33"/>
      <c r="B231" s="33"/>
      <c r="C231" s="33"/>
      <c r="D231" s="33"/>
      <c r="E231" s="33"/>
    </row>
    <row r="232" spans="1:5" x14ac:dyDescent="0.2">
      <c r="A232" s="33"/>
      <c r="B232" s="33"/>
      <c r="C232" s="33"/>
      <c r="D232" s="33"/>
      <c r="E232" s="33"/>
    </row>
    <row r="233" spans="1:5" x14ac:dyDescent="0.2">
      <c r="A233" s="33"/>
      <c r="B233" s="33"/>
      <c r="C233" s="33"/>
      <c r="D233" s="33"/>
      <c r="E233" s="33"/>
    </row>
    <row r="234" spans="1:5" x14ac:dyDescent="0.2">
      <c r="A234" s="33"/>
      <c r="B234" s="33"/>
      <c r="C234" s="33"/>
      <c r="D234" s="33"/>
      <c r="E234" s="33"/>
    </row>
    <row r="235" spans="1:5" x14ac:dyDescent="0.2">
      <c r="A235" s="33"/>
      <c r="B235" s="33"/>
      <c r="C235" s="33"/>
      <c r="D235" s="33"/>
      <c r="E235" s="33"/>
    </row>
    <row r="236" spans="1:5" x14ac:dyDescent="0.2">
      <c r="A236" s="33"/>
      <c r="B236" s="33"/>
      <c r="C236" s="33"/>
      <c r="D236" s="33"/>
      <c r="E236" s="33"/>
    </row>
    <row r="237" spans="1:5" x14ac:dyDescent="0.2">
      <c r="A237" s="33"/>
      <c r="B237" s="33"/>
      <c r="C237" s="33"/>
      <c r="D237" s="33"/>
      <c r="E237" s="33"/>
    </row>
    <row r="238" spans="1:5" x14ac:dyDescent="0.2">
      <c r="A238" s="33"/>
      <c r="B238" s="33"/>
      <c r="C238" s="33"/>
      <c r="D238" s="33"/>
      <c r="E238" s="33"/>
    </row>
    <row r="239" spans="1:5" x14ac:dyDescent="0.2">
      <c r="A239" s="33"/>
      <c r="B239" s="33"/>
      <c r="C239" s="33"/>
      <c r="D239" s="33"/>
      <c r="E239" s="33"/>
    </row>
    <row r="240" spans="1:5" x14ac:dyDescent="0.2">
      <c r="A240" s="33"/>
      <c r="B240" s="33"/>
      <c r="C240" s="33"/>
      <c r="D240" s="33"/>
      <c r="E240" s="33"/>
    </row>
    <row r="241" spans="1:5" x14ac:dyDescent="0.2">
      <c r="A241" s="33"/>
      <c r="B241" s="33"/>
      <c r="C241" s="33"/>
      <c r="D241" s="33"/>
      <c r="E241" s="33"/>
    </row>
    <row r="242" spans="1:5" x14ac:dyDescent="0.2">
      <c r="A242" s="33"/>
      <c r="B242" s="33"/>
      <c r="C242" s="33"/>
      <c r="D242" s="33"/>
      <c r="E242" s="33"/>
    </row>
    <row r="243" spans="1:5" x14ac:dyDescent="0.2">
      <c r="A243" s="33"/>
      <c r="B243" s="33"/>
      <c r="C243" s="33"/>
      <c r="D243" s="33"/>
      <c r="E243" s="33"/>
    </row>
    <row r="244" spans="1:5" x14ac:dyDescent="0.2">
      <c r="A244" s="33"/>
      <c r="B244" s="33"/>
      <c r="C244" s="33"/>
      <c r="D244" s="33"/>
      <c r="E244" s="33"/>
    </row>
    <row r="245" spans="1:5" x14ac:dyDescent="0.2">
      <c r="A245" s="33"/>
      <c r="B245" s="33"/>
      <c r="C245" s="33"/>
      <c r="D245" s="33"/>
      <c r="E245" s="33"/>
    </row>
    <row r="246" spans="1:5" x14ac:dyDescent="0.2">
      <c r="A246" s="33"/>
      <c r="B246" s="33"/>
      <c r="C246" s="33"/>
      <c r="D246" s="33"/>
      <c r="E246" s="33"/>
    </row>
    <row r="247" spans="1:5" x14ac:dyDescent="0.2">
      <c r="A247" s="33"/>
      <c r="B247" s="33"/>
      <c r="C247" s="33"/>
      <c r="D247" s="33"/>
      <c r="E247" s="33"/>
    </row>
    <row r="248" spans="1:5" x14ac:dyDescent="0.2">
      <c r="A248" s="33"/>
      <c r="B248" s="33"/>
      <c r="C248" s="33"/>
      <c r="D248" s="33"/>
      <c r="E248" s="33"/>
    </row>
    <row r="249" spans="1:5" x14ac:dyDescent="0.2">
      <c r="A249" s="33"/>
      <c r="B249" s="33"/>
      <c r="C249" s="33"/>
      <c r="D249" s="33"/>
      <c r="E249" s="33"/>
    </row>
    <row r="250" spans="1:5" x14ac:dyDescent="0.2">
      <c r="A250" s="33"/>
      <c r="B250" s="33"/>
      <c r="C250" s="33"/>
      <c r="D250" s="33"/>
      <c r="E250" s="33"/>
    </row>
    <row r="251" spans="1:5" x14ac:dyDescent="0.2">
      <c r="A251" s="33"/>
      <c r="B251" s="33"/>
      <c r="C251" s="33"/>
      <c r="D251" s="33"/>
      <c r="E251" s="33"/>
    </row>
    <row r="252" spans="1:5" x14ac:dyDescent="0.2">
      <c r="A252" s="33"/>
      <c r="B252" s="33"/>
      <c r="C252" s="33"/>
      <c r="D252" s="33"/>
      <c r="E252" s="33"/>
    </row>
    <row r="253" spans="1:5" x14ac:dyDescent="0.2">
      <c r="A253" s="33"/>
      <c r="B253" s="33"/>
      <c r="C253" s="33"/>
      <c r="D253" s="33"/>
      <c r="E253" s="33"/>
    </row>
    <row r="254" spans="1:5" x14ac:dyDescent="0.2">
      <c r="A254" s="33"/>
      <c r="B254" s="33"/>
      <c r="C254" s="33"/>
      <c r="D254" s="33"/>
      <c r="E254" s="33"/>
    </row>
    <row r="255" spans="1:5" x14ac:dyDescent="0.2">
      <c r="A255" s="33"/>
      <c r="B255" s="33"/>
      <c r="C255" s="33"/>
      <c r="D255" s="33"/>
      <c r="E255" s="33"/>
    </row>
    <row r="256" spans="1:5" x14ac:dyDescent="0.2">
      <c r="A256" s="33"/>
      <c r="B256" s="33"/>
      <c r="C256" s="33"/>
      <c r="D256" s="33"/>
      <c r="E256" s="33"/>
    </row>
    <row r="257" spans="1:5" x14ac:dyDescent="0.2">
      <c r="A257" s="33"/>
      <c r="B257" s="33"/>
      <c r="C257" s="33"/>
      <c r="D257" s="33"/>
      <c r="E257" s="33"/>
    </row>
    <row r="258" spans="1:5" x14ac:dyDescent="0.2">
      <c r="A258" s="33"/>
      <c r="B258" s="33"/>
      <c r="C258" s="33"/>
      <c r="D258" s="33"/>
      <c r="E258" s="33"/>
    </row>
    <row r="259" spans="1:5" x14ac:dyDescent="0.2">
      <c r="A259" s="33"/>
      <c r="B259" s="33"/>
      <c r="C259" s="33"/>
      <c r="D259" s="33"/>
      <c r="E259" s="33"/>
    </row>
    <row r="260" spans="1:5" x14ac:dyDescent="0.2">
      <c r="A260" s="33"/>
      <c r="B260" s="33"/>
      <c r="C260" s="33"/>
      <c r="D260" s="33"/>
      <c r="E260" s="33"/>
    </row>
    <row r="261" spans="1:5" x14ac:dyDescent="0.2">
      <c r="A261" s="33"/>
      <c r="B261" s="33"/>
      <c r="C261" s="33"/>
      <c r="D261" s="33"/>
      <c r="E261" s="33"/>
    </row>
    <row r="262" spans="1:5" x14ac:dyDescent="0.2">
      <c r="A262" s="33"/>
      <c r="B262" s="33"/>
      <c r="C262" s="33"/>
      <c r="D262" s="33"/>
      <c r="E262" s="33"/>
    </row>
    <row r="263" spans="1:5" x14ac:dyDescent="0.2">
      <c r="A263" s="33"/>
      <c r="B263" s="33"/>
      <c r="C263" s="33"/>
      <c r="D263" s="33"/>
      <c r="E263" s="33"/>
    </row>
    <row r="264" spans="1:5" x14ac:dyDescent="0.2">
      <c r="A264" s="33"/>
      <c r="B264" s="33"/>
      <c r="C264" s="33"/>
      <c r="D264" s="33"/>
      <c r="E264" s="33"/>
    </row>
    <row r="265" spans="1:5" x14ac:dyDescent="0.2">
      <c r="A265" s="33"/>
      <c r="B265" s="33"/>
      <c r="C265" s="33"/>
      <c r="D265" s="33"/>
      <c r="E265" s="33"/>
    </row>
    <row r="266" spans="1:5" x14ac:dyDescent="0.2">
      <c r="A266" s="33"/>
      <c r="B266" s="33"/>
      <c r="C266" s="33"/>
      <c r="D266" s="33"/>
      <c r="E266" s="33"/>
    </row>
    <row r="267" spans="1:5" x14ac:dyDescent="0.2">
      <c r="A267" s="33"/>
      <c r="B267" s="33"/>
      <c r="C267" s="33"/>
      <c r="D267" s="33"/>
      <c r="E267" s="33"/>
    </row>
    <row r="268" spans="1:5" x14ac:dyDescent="0.2">
      <c r="A268" s="33"/>
      <c r="B268" s="33"/>
      <c r="C268" s="33"/>
      <c r="D268" s="33"/>
      <c r="E268" s="33"/>
    </row>
    <row r="269" spans="1:5" x14ac:dyDescent="0.2">
      <c r="A269" s="33"/>
      <c r="B269" s="33"/>
      <c r="C269" s="33"/>
      <c r="D269" s="33"/>
      <c r="E269" s="33"/>
    </row>
    <row r="270" spans="1:5" x14ac:dyDescent="0.2">
      <c r="A270" s="33"/>
      <c r="B270" s="33"/>
      <c r="C270" s="33"/>
      <c r="D270" s="33"/>
      <c r="E270" s="33"/>
    </row>
    <row r="271" spans="1:5" x14ac:dyDescent="0.2">
      <c r="A271" s="33"/>
      <c r="B271" s="33"/>
      <c r="C271" s="33"/>
      <c r="D271" s="33"/>
      <c r="E271" s="33"/>
    </row>
    <row r="272" spans="1:5" x14ac:dyDescent="0.2">
      <c r="A272" s="33"/>
      <c r="B272" s="33"/>
      <c r="C272" s="33"/>
      <c r="D272" s="33"/>
      <c r="E272" s="33"/>
    </row>
    <row r="273" spans="1:5" x14ac:dyDescent="0.2">
      <c r="A273" s="33"/>
      <c r="B273" s="33"/>
      <c r="C273" s="33"/>
      <c r="D273" s="33"/>
      <c r="E273" s="33"/>
    </row>
    <row r="274" spans="1:5" x14ac:dyDescent="0.2">
      <c r="A274" s="33"/>
      <c r="B274" s="33"/>
      <c r="C274" s="33"/>
      <c r="D274" s="33"/>
      <c r="E274" s="33"/>
    </row>
    <row r="275" spans="1:5" x14ac:dyDescent="0.2">
      <c r="A275" s="33"/>
      <c r="B275" s="33"/>
      <c r="C275" s="33"/>
      <c r="D275" s="33"/>
      <c r="E275" s="33"/>
    </row>
    <row r="276" spans="1:5" x14ac:dyDescent="0.2">
      <c r="A276" s="33"/>
      <c r="B276" s="33"/>
      <c r="C276" s="33"/>
      <c r="D276" s="33"/>
      <c r="E276" s="33"/>
    </row>
    <row r="277" spans="1:5" x14ac:dyDescent="0.2">
      <c r="A277" s="33"/>
      <c r="B277" s="33"/>
      <c r="C277" s="33"/>
      <c r="D277" s="33"/>
      <c r="E277" s="33"/>
    </row>
    <row r="278" spans="1:5" x14ac:dyDescent="0.2">
      <c r="A278" s="33"/>
      <c r="B278" s="33"/>
      <c r="C278" s="33"/>
      <c r="D278" s="33"/>
      <c r="E278" s="33"/>
    </row>
    <row r="279" spans="1:5" x14ac:dyDescent="0.2">
      <c r="A279" s="33"/>
      <c r="B279" s="33"/>
      <c r="C279" s="33"/>
      <c r="D279" s="33"/>
      <c r="E279" s="33"/>
    </row>
    <row r="280" spans="1:5" x14ac:dyDescent="0.2">
      <c r="A280" s="33"/>
      <c r="B280" s="33"/>
      <c r="C280" s="33"/>
      <c r="D280" s="33"/>
      <c r="E280" s="33"/>
    </row>
    <row r="281" spans="1:5" x14ac:dyDescent="0.2">
      <c r="A281" s="33"/>
      <c r="B281" s="33"/>
      <c r="C281" s="33"/>
      <c r="D281" s="33"/>
      <c r="E281" s="33"/>
    </row>
    <row r="282" spans="1:5" x14ac:dyDescent="0.2">
      <c r="A282" s="33"/>
      <c r="B282" s="33"/>
      <c r="C282" s="33"/>
      <c r="D282" s="33"/>
      <c r="E282" s="33"/>
    </row>
    <row r="283" spans="1:5" x14ac:dyDescent="0.2">
      <c r="A283" s="33"/>
      <c r="B283" s="33"/>
      <c r="C283" s="33"/>
      <c r="D283" s="33"/>
      <c r="E283" s="33"/>
    </row>
    <row r="284" spans="1:5" x14ac:dyDescent="0.2">
      <c r="A284" s="33"/>
      <c r="B284" s="33"/>
      <c r="C284" s="33"/>
      <c r="D284" s="33"/>
      <c r="E284" s="33"/>
    </row>
    <row r="285" spans="1:5" x14ac:dyDescent="0.2">
      <c r="A285" s="33"/>
      <c r="B285" s="33"/>
      <c r="C285" s="33"/>
      <c r="D285" s="33"/>
      <c r="E285" s="33"/>
    </row>
    <row r="286" spans="1:5" x14ac:dyDescent="0.2">
      <c r="A286" s="33"/>
      <c r="B286" s="33"/>
      <c r="C286" s="33"/>
      <c r="D286" s="33"/>
      <c r="E286" s="33"/>
    </row>
    <row r="287" spans="1:5" x14ac:dyDescent="0.2">
      <c r="A287" s="33"/>
      <c r="B287" s="33"/>
      <c r="C287" s="33"/>
      <c r="D287" s="33"/>
      <c r="E287" s="33"/>
    </row>
    <row r="288" spans="1:5" x14ac:dyDescent="0.2">
      <c r="A288" s="33"/>
      <c r="B288" s="33"/>
      <c r="C288" s="33"/>
      <c r="D288" s="33"/>
      <c r="E288" s="33"/>
    </row>
    <row r="289" spans="1:5" x14ac:dyDescent="0.2">
      <c r="A289" s="33"/>
      <c r="B289" s="33"/>
      <c r="C289" s="33"/>
      <c r="D289" s="33"/>
      <c r="E289" s="33"/>
    </row>
    <row r="290" spans="1:5" x14ac:dyDescent="0.2">
      <c r="A290" s="33"/>
      <c r="B290" s="33"/>
      <c r="C290" s="33"/>
      <c r="D290" s="33"/>
      <c r="E290" s="33"/>
    </row>
    <row r="291" spans="1:5" x14ac:dyDescent="0.2">
      <c r="A291" s="33"/>
      <c r="B291" s="33"/>
      <c r="C291" s="33"/>
      <c r="D291" s="33"/>
      <c r="E291" s="33"/>
    </row>
    <row r="292" spans="1:5" x14ac:dyDescent="0.2">
      <c r="A292" s="33"/>
      <c r="B292" s="33"/>
      <c r="C292" s="33"/>
      <c r="D292" s="33"/>
      <c r="E292" s="33"/>
    </row>
    <row r="293" spans="1:5" x14ac:dyDescent="0.2">
      <c r="A293" s="33"/>
      <c r="B293" s="33"/>
      <c r="C293" s="33"/>
      <c r="D293" s="33"/>
      <c r="E293" s="33"/>
    </row>
    <row r="294" spans="1:5" x14ac:dyDescent="0.2">
      <c r="A294" s="33"/>
      <c r="B294" s="33"/>
      <c r="C294" s="33"/>
      <c r="D294" s="33"/>
      <c r="E294" s="33"/>
    </row>
    <row r="295" spans="1:5" x14ac:dyDescent="0.2">
      <c r="A295" s="33"/>
      <c r="B295" s="33"/>
      <c r="C295" s="33"/>
      <c r="D295" s="33"/>
      <c r="E295" s="33"/>
    </row>
    <row r="296" spans="1:5" x14ac:dyDescent="0.2">
      <c r="A296" s="33"/>
      <c r="B296" s="33"/>
      <c r="C296" s="33"/>
      <c r="D296" s="33"/>
      <c r="E296" s="33"/>
    </row>
    <row r="297" spans="1:5" x14ac:dyDescent="0.2">
      <c r="A297" s="33"/>
      <c r="B297" s="33"/>
      <c r="C297" s="33"/>
      <c r="D297" s="33"/>
      <c r="E297" s="33"/>
    </row>
    <row r="298" spans="1:5" x14ac:dyDescent="0.2">
      <c r="A298" s="33"/>
      <c r="B298" s="33"/>
      <c r="C298" s="33"/>
      <c r="D298" s="33"/>
      <c r="E298" s="33"/>
    </row>
    <row r="299" spans="1:5" x14ac:dyDescent="0.2">
      <c r="A299" s="33"/>
      <c r="B299" s="33"/>
      <c r="C299" s="33"/>
      <c r="D299" s="33"/>
      <c r="E299" s="33"/>
    </row>
    <row r="300" spans="1:5" x14ac:dyDescent="0.2">
      <c r="A300" s="33"/>
      <c r="B300" s="33"/>
      <c r="C300" s="33"/>
      <c r="D300" s="33"/>
      <c r="E300" s="33"/>
    </row>
    <row r="301" spans="1:5" x14ac:dyDescent="0.2">
      <c r="A301" s="33"/>
      <c r="B301" s="33"/>
      <c r="C301" s="33"/>
      <c r="D301" s="33"/>
      <c r="E301" s="33"/>
    </row>
    <row r="302" spans="1:5" x14ac:dyDescent="0.2">
      <c r="A302" s="33"/>
      <c r="B302" s="33"/>
      <c r="C302" s="33"/>
      <c r="D302" s="33"/>
      <c r="E302" s="33"/>
    </row>
    <row r="303" spans="1:5" x14ac:dyDescent="0.2">
      <c r="A303" s="33"/>
      <c r="B303" s="33"/>
      <c r="C303" s="33"/>
      <c r="D303" s="33"/>
      <c r="E303" s="33"/>
    </row>
    <row r="304" spans="1:5" x14ac:dyDescent="0.2">
      <c r="A304" s="33"/>
      <c r="B304" s="33"/>
      <c r="C304" s="33"/>
      <c r="D304" s="33"/>
      <c r="E304" s="33"/>
    </row>
    <row r="305" spans="1:5" x14ac:dyDescent="0.2">
      <c r="A305" s="33"/>
      <c r="B305" s="33"/>
      <c r="C305" s="33"/>
      <c r="D305" s="33"/>
      <c r="E305" s="33"/>
    </row>
    <row r="306" spans="1:5" x14ac:dyDescent="0.2">
      <c r="A306" s="33"/>
      <c r="B306" s="33"/>
      <c r="C306" s="33"/>
      <c r="D306" s="33"/>
      <c r="E306" s="33"/>
    </row>
    <row r="307" spans="1:5" x14ac:dyDescent="0.2">
      <c r="A307" s="33"/>
      <c r="B307" s="33"/>
      <c r="C307" s="33"/>
      <c r="D307" s="33"/>
      <c r="E307" s="33"/>
    </row>
    <row r="308" spans="1:5" x14ac:dyDescent="0.2">
      <c r="A308" s="33"/>
      <c r="B308" s="33"/>
      <c r="C308" s="33"/>
      <c r="D308" s="33"/>
      <c r="E308" s="33"/>
    </row>
    <row r="309" spans="1:5" x14ac:dyDescent="0.2">
      <c r="A309" s="33"/>
      <c r="B309" s="33"/>
      <c r="C309" s="33"/>
      <c r="D309" s="33"/>
      <c r="E309" s="33"/>
    </row>
    <row r="310" spans="1:5" x14ac:dyDescent="0.2">
      <c r="A310" s="33"/>
      <c r="B310" s="33"/>
      <c r="C310" s="33"/>
      <c r="D310" s="33"/>
      <c r="E310" s="33"/>
    </row>
    <row r="311" spans="1:5" x14ac:dyDescent="0.2">
      <c r="A311" s="33"/>
      <c r="B311" s="33"/>
      <c r="C311" s="33"/>
      <c r="D311" s="33"/>
      <c r="E311" s="33"/>
    </row>
    <row r="312" spans="1:5" x14ac:dyDescent="0.2">
      <c r="A312" s="33"/>
      <c r="B312" s="33"/>
      <c r="C312" s="33"/>
      <c r="D312" s="33"/>
      <c r="E312" s="33"/>
    </row>
    <row r="313" spans="1:5" x14ac:dyDescent="0.2">
      <c r="A313" s="33"/>
      <c r="B313" s="33"/>
      <c r="C313" s="33"/>
      <c r="D313" s="33"/>
      <c r="E313" s="33"/>
    </row>
    <row r="314" spans="1:5" x14ac:dyDescent="0.2">
      <c r="A314" s="33"/>
      <c r="B314" s="33"/>
      <c r="C314" s="33"/>
      <c r="D314" s="33"/>
      <c r="E314" s="33"/>
    </row>
    <row r="315" spans="1:5" x14ac:dyDescent="0.2">
      <c r="A315" s="33"/>
      <c r="B315" s="33"/>
      <c r="C315" s="33"/>
      <c r="D315" s="33"/>
      <c r="E315" s="33"/>
    </row>
    <row r="316" spans="1:5" x14ac:dyDescent="0.2">
      <c r="A316" s="33"/>
      <c r="B316" s="33"/>
      <c r="C316" s="33"/>
      <c r="D316" s="33"/>
      <c r="E316" s="33"/>
    </row>
    <row r="317" spans="1:5" x14ac:dyDescent="0.2">
      <c r="A317" s="33"/>
      <c r="B317" s="33"/>
      <c r="C317" s="33"/>
      <c r="D317" s="33"/>
      <c r="E317" s="33"/>
    </row>
    <row r="318" spans="1:5" x14ac:dyDescent="0.2">
      <c r="A318" s="33"/>
      <c r="B318" s="33"/>
      <c r="C318" s="33"/>
      <c r="D318" s="33"/>
      <c r="E318" s="33"/>
    </row>
    <row r="319" spans="1:5" x14ac:dyDescent="0.2">
      <c r="A319" s="33"/>
      <c r="B319" s="33"/>
      <c r="C319" s="33"/>
      <c r="D319" s="33"/>
      <c r="E319" s="33"/>
    </row>
    <row r="320" spans="1:5" x14ac:dyDescent="0.2">
      <c r="A320" s="33"/>
      <c r="B320" s="33"/>
      <c r="C320" s="33"/>
      <c r="D320" s="33"/>
      <c r="E320" s="33"/>
    </row>
    <row r="321" spans="1:5" x14ac:dyDescent="0.2">
      <c r="A321" s="33"/>
      <c r="B321" s="33"/>
      <c r="C321" s="33"/>
      <c r="D321" s="33"/>
      <c r="E321" s="33"/>
    </row>
    <row r="322" spans="1:5" x14ac:dyDescent="0.2">
      <c r="A322" s="33"/>
      <c r="B322" s="33"/>
      <c r="C322" s="33"/>
      <c r="D322" s="33"/>
      <c r="E322" s="33"/>
    </row>
    <row r="323" spans="1:5" x14ac:dyDescent="0.2">
      <c r="A323" s="33"/>
      <c r="B323" s="33"/>
      <c r="C323" s="33"/>
      <c r="D323" s="33"/>
      <c r="E323" s="33"/>
    </row>
    <row r="324" spans="1:5" x14ac:dyDescent="0.2">
      <c r="A324" s="33"/>
      <c r="B324" s="33"/>
      <c r="C324" s="33"/>
      <c r="D324" s="33"/>
      <c r="E324" s="33"/>
    </row>
    <row r="325" spans="1:5" x14ac:dyDescent="0.2">
      <c r="A325" s="33"/>
      <c r="B325" s="33"/>
      <c r="C325" s="33"/>
      <c r="D325" s="33"/>
      <c r="E325" s="33"/>
    </row>
    <row r="326" spans="1:5" x14ac:dyDescent="0.2">
      <c r="A326" s="33"/>
      <c r="B326" s="33"/>
      <c r="C326" s="33"/>
      <c r="D326" s="33"/>
      <c r="E326" s="33"/>
    </row>
    <row r="327" spans="1:5" x14ac:dyDescent="0.2">
      <c r="A327" s="33"/>
      <c r="B327" s="33"/>
      <c r="C327" s="33"/>
      <c r="D327" s="33"/>
      <c r="E327" s="33"/>
    </row>
    <row r="328" spans="1:5" x14ac:dyDescent="0.2">
      <c r="A328" s="33"/>
      <c r="B328" s="33"/>
      <c r="C328" s="33"/>
      <c r="D328" s="33"/>
      <c r="E328" s="33"/>
    </row>
    <row r="329" spans="1:5" x14ac:dyDescent="0.2">
      <c r="A329" s="33"/>
      <c r="B329" s="33"/>
      <c r="C329" s="33"/>
      <c r="D329" s="33"/>
      <c r="E329" s="33"/>
    </row>
    <row r="330" spans="1:5" x14ac:dyDescent="0.2">
      <c r="A330" s="33"/>
      <c r="B330" s="33"/>
      <c r="C330" s="33"/>
      <c r="D330" s="33"/>
      <c r="E330" s="33"/>
    </row>
    <row r="331" spans="1:5" x14ac:dyDescent="0.2">
      <c r="A331" s="33"/>
      <c r="B331" s="33"/>
      <c r="C331" s="33"/>
      <c r="D331" s="33"/>
      <c r="E331" s="33"/>
    </row>
    <row r="332" spans="1:5" x14ac:dyDescent="0.2">
      <c r="A332" s="33"/>
      <c r="B332" s="33"/>
      <c r="C332" s="33"/>
      <c r="D332" s="33"/>
      <c r="E332" s="33"/>
    </row>
    <row r="333" spans="1:5" x14ac:dyDescent="0.2">
      <c r="A333" s="33"/>
      <c r="B333" s="33"/>
      <c r="C333" s="33"/>
      <c r="D333" s="33"/>
      <c r="E333" s="33"/>
    </row>
    <row r="334" spans="1:5" x14ac:dyDescent="0.2">
      <c r="A334" s="33"/>
      <c r="B334" s="33"/>
      <c r="C334" s="33"/>
      <c r="D334" s="33"/>
      <c r="E334" s="33"/>
    </row>
    <row r="335" spans="1:5" x14ac:dyDescent="0.2">
      <c r="A335" s="33"/>
      <c r="B335" s="33"/>
      <c r="C335" s="33"/>
      <c r="D335" s="33"/>
      <c r="E335" s="33"/>
    </row>
    <row r="336" spans="1:5" x14ac:dyDescent="0.2">
      <c r="A336" s="33"/>
      <c r="B336" s="33"/>
      <c r="C336" s="33"/>
      <c r="D336" s="33"/>
      <c r="E336" s="33"/>
    </row>
    <row r="337" spans="1:5" x14ac:dyDescent="0.2">
      <c r="A337" s="33"/>
      <c r="B337" s="33"/>
      <c r="C337" s="33"/>
      <c r="D337" s="33"/>
      <c r="E337" s="33"/>
    </row>
    <row r="338" spans="1:5" x14ac:dyDescent="0.2">
      <c r="A338" s="33"/>
      <c r="B338" s="33"/>
      <c r="C338" s="33"/>
      <c r="D338" s="33"/>
      <c r="E338" s="33"/>
    </row>
    <row r="339" spans="1:5" x14ac:dyDescent="0.2">
      <c r="A339" s="33"/>
      <c r="B339" s="33"/>
      <c r="C339" s="33"/>
      <c r="D339" s="33"/>
      <c r="E339" s="33"/>
    </row>
    <row r="340" spans="1:5" x14ac:dyDescent="0.2">
      <c r="A340" s="33"/>
      <c r="B340" s="33"/>
      <c r="C340" s="33"/>
      <c r="D340" s="33"/>
      <c r="E340" s="33"/>
    </row>
    <row r="341" spans="1:5" x14ac:dyDescent="0.2">
      <c r="A341" s="33"/>
      <c r="B341" s="33"/>
      <c r="C341" s="33"/>
      <c r="D341" s="33"/>
      <c r="E341" s="33"/>
    </row>
    <row r="342" spans="1:5" x14ac:dyDescent="0.2">
      <c r="A342" s="33"/>
      <c r="B342" s="33"/>
      <c r="C342" s="33"/>
      <c r="D342" s="33"/>
      <c r="E342" s="33"/>
    </row>
    <row r="343" spans="1:5" x14ac:dyDescent="0.2">
      <c r="A343" s="33"/>
      <c r="B343" s="33"/>
      <c r="C343" s="33"/>
      <c r="D343" s="33"/>
      <c r="E343" s="33"/>
    </row>
    <row r="344" spans="1:5" x14ac:dyDescent="0.2">
      <c r="A344" s="33"/>
      <c r="B344" s="33"/>
      <c r="C344" s="33"/>
      <c r="D344" s="33"/>
      <c r="E344" s="33"/>
    </row>
    <row r="345" spans="1:5" x14ac:dyDescent="0.2">
      <c r="A345" s="33"/>
      <c r="B345" s="33"/>
      <c r="C345" s="33"/>
      <c r="D345" s="33"/>
      <c r="E345" s="33"/>
    </row>
    <row r="346" spans="1:5" x14ac:dyDescent="0.2">
      <c r="A346" s="33"/>
      <c r="B346" s="33"/>
      <c r="C346" s="33"/>
      <c r="D346" s="33"/>
      <c r="E346" s="33"/>
    </row>
    <row r="347" spans="1:5" x14ac:dyDescent="0.2">
      <c r="A347" s="33"/>
      <c r="B347" s="33"/>
      <c r="C347" s="33"/>
      <c r="D347" s="33"/>
      <c r="E347" s="33"/>
    </row>
    <row r="348" spans="1:5" x14ac:dyDescent="0.2">
      <c r="A348" s="33"/>
      <c r="B348" s="33"/>
      <c r="C348" s="33"/>
      <c r="D348" s="33"/>
      <c r="E348" s="33"/>
    </row>
    <row r="349" spans="1:5" x14ac:dyDescent="0.2">
      <c r="A349" s="33"/>
      <c r="B349" s="33"/>
      <c r="C349" s="33"/>
      <c r="D349" s="33"/>
      <c r="E349" s="33"/>
    </row>
    <row r="350" spans="1:5" x14ac:dyDescent="0.2">
      <c r="A350" s="33"/>
      <c r="B350" s="33"/>
      <c r="C350" s="33"/>
      <c r="D350" s="33"/>
      <c r="E350" s="33"/>
    </row>
    <row r="351" spans="1:5" x14ac:dyDescent="0.2">
      <c r="A351" s="33"/>
      <c r="B351" s="33"/>
      <c r="C351" s="33"/>
      <c r="D351" s="33"/>
      <c r="E351" s="33"/>
    </row>
    <row r="352" spans="1:5" x14ac:dyDescent="0.2">
      <c r="A352" s="33"/>
      <c r="B352" s="33"/>
      <c r="C352" s="33"/>
      <c r="D352" s="33"/>
      <c r="E352" s="33"/>
    </row>
    <row r="353" spans="1:5" x14ac:dyDescent="0.2">
      <c r="A353" s="33"/>
      <c r="B353" s="33"/>
      <c r="C353" s="33"/>
      <c r="D353" s="33"/>
      <c r="E353" s="33"/>
    </row>
    <row r="354" spans="1:5" x14ac:dyDescent="0.2">
      <c r="A354" s="33"/>
      <c r="B354" s="33"/>
      <c r="C354" s="33"/>
      <c r="D354" s="33"/>
      <c r="E354" s="33"/>
    </row>
    <row r="355" spans="1:5" x14ac:dyDescent="0.2">
      <c r="A355" s="33"/>
      <c r="B355" s="33"/>
      <c r="C355" s="33"/>
      <c r="D355" s="33"/>
      <c r="E355" s="33"/>
    </row>
    <row r="356" spans="1:5" x14ac:dyDescent="0.2">
      <c r="A356" s="33"/>
      <c r="B356" s="33"/>
      <c r="C356" s="33"/>
      <c r="D356" s="33"/>
      <c r="E356" s="33"/>
    </row>
    <row r="357" spans="1:5" x14ac:dyDescent="0.2">
      <c r="A357" s="33"/>
      <c r="B357" s="33"/>
      <c r="C357" s="33"/>
      <c r="D357" s="33"/>
      <c r="E357" s="33"/>
    </row>
    <row r="358" spans="1:5" x14ac:dyDescent="0.2">
      <c r="A358" s="33"/>
      <c r="B358" s="33"/>
      <c r="C358" s="33"/>
      <c r="D358" s="33"/>
      <c r="E358" s="33"/>
    </row>
    <row r="359" spans="1:5" x14ac:dyDescent="0.2">
      <c r="A359" s="33"/>
      <c r="B359" s="33"/>
      <c r="C359" s="33"/>
      <c r="D359" s="33"/>
      <c r="E359" s="33"/>
    </row>
    <row r="360" spans="1:5" x14ac:dyDescent="0.2">
      <c r="A360" s="33"/>
      <c r="B360" s="33"/>
      <c r="C360" s="33"/>
      <c r="D360" s="33"/>
      <c r="E360" s="33"/>
    </row>
    <row r="361" spans="1:5" x14ac:dyDescent="0.2">
      <c r="A361" s="33"/>
      <c r="B361" s="33"/>
      <c r="C361" s="33"/>
      <c r="D361" s="33"/>
      <c r="E361" s="33"/>
    </row>
    <row r="362" spans="1:5" x14ac:dyDescent="0.2">
      <c r="A362" s="33"/>
      <c r="B362" s="33"/>
      <c r="C362" s="33"/>
      <c r="D362" s="33"/>
      <c r="E362" s="33"/>
    </row>
    <row r="363" spans="1:5" x14ac:dyDescent="0.2">
      <c r="A363" s="33"/>
      <c r="B363" s="33"/>
      <c r="C363" s="33"/>
      <c r="D363" s="33"/>
      <c r="E363" s="33"/>
    </row>
    <row r="364" spans="1:5" x14ac:dyDescent="0.2">
      <c r="A364" s="33"/>
      <c r="B364" s="33"/>
      <c r="C364" s="33"/>
      <c r="D364" s="33"/>
      <c r="E364" s="33"/>
    </row>
    <row r="365" spans="1:5" x14ac:dyDescent="0.2">
      <c r="A365" s="33"/>
      <c r="B365" s="33"/>
      <c r="C365" s="33"/>
      <c r="D365" s="33"/>
      <c r="E365" s="33"/>
    </row>
    <row r="366" spans="1:5" x14ac:dyDescent="0.2">
      <c r="A366" s="33"/>
      <c r="B366" s="33"/>
      <c r="C366" s="33"/>
      <c r="D366" s="33"/>
      <c r="E366" s="33"/>
    </row>
    <row r="367" spans="1:5" x14ac:dyDescent="0.2">
      <c r="A367" s="33"/>
      <c r="B367" s="33"/>
      <c r="C367" s="33"/>
      <c r="D367" s="33"/>
      <c r="E367" s="33"/>
    </row>
    <row r="368" spans="1:5" x14ac:dyDescent="0.2">
      <c r="A368" s="33"/>
      <c r="B368" s="33"/>
      <c r="C368" s="33"/>
      <c r="D368" s="33"/>
      <c r="E368" s="33"/>
    </row>
    <row r="369" spans="1:5" x14ac:dyDescent="0.2">
      <c r="A369" s="33"/>
      <c r="B369" s="33"/>
      <c r="C369" s="33"/>
      <c r="D369" s="33"/>
      <c r="E369" s="33"/>
    </row>
    <row r="370" spans="1:5" x14ac:dyDescent="0.2">
      <c r="A370" s="33"/>
      <c r="B370" s="33"/>
      <c r="C370" s="33"/>
      <c r="D370" s="33"/>
      <c r="E370" s="33"/>
    </row>
    <row r="371" spans="1:5" x14ac:dyDescent="0.2">
      <c r="A371" s="33"/>
      <c r="B371" s="33"/>
      <c r="C371" s="33"/>
      <c r="D371" s="33"/>
      <c r="E371" s="33"/>
    </row>
    <row r="372" spans="1:5" x14ac:dyDescent="0.2">
      <c r="A372" s="33"/>
      <c r="B372" s="33"/>
      <c r="C372" s="33"/>
      <c r="D372" s="33"/>
      <c r="E372" s="33"/>
    </row>
    <row r="373" spans="1:5" x14ac:dyDescent="0.2">
      <c r="A373" s="33"/>
      <c r="B373" s="33"/>
      <c r="C373" s="33"/>
      <c r="D373" s="33"/>
      <c r="E373" s="33"/>
    </row>
    <row r="374" spans="1:5" x14ac:dyDescent="0.2">
      <c r="A374" s="33"/>
      <c r="B374" s="33"/>
      <c r="C374" s="33"/>
      <c r="D374" s="33"/>
      <c r="E374" s="33"/>
    </row>
    <row r="375" spans="1:5" x14ac:dyDescent="0.2">
      <c r="A375" s="33"/>
      <c r="B375" s="33"/>
      <c r="C375" s="33"/>
      <c r="D375" s="33"/>
      <c r="E375" s="33"/>
    </row>
    <row r="376" spans="1:5" x14ac:dyDescent="0.2">
      <c r="A376" s="33"/>
      <c r="B376" s="33"/>
      <c r="C376" s="33"/>
      <c r="D376" s="33"/>
      <c r="E376" s="33"/>
    </row>
    <row r="377" spans="1:5" x14ac:dyDescent="0.2">
      <c r="A377" s="33"/>
      <c r="B377" s="33"/>
      <c r="C377" s="33"/>
      <c r="D377" s="33"/>
      <c r="E377" s="33"/>
    </row>
    <row r="378" spans="1:5" x14ac:dyDescent="0.2">
      <c r="A378" s="33"/>
      <c r="B378" s="33"/>
      <c r="C378" s="33"/>
      <c r="D378" s="33"/>
      <c r="E378" s="33"/>
    </row>
    <row r="379" spans="1:5" x14ac:dyDescent="0.2">
      <c r="A379" s="33"/>
      <c r="B379" s="33"/>
      <c r="C379" s="33"/>
      <c r="D379" s="33"/>
      <c r="E379" s="33"/>
    </row>
    <row r="380" spans="1:5" x14ac:dyDescent="0.2">
      <c r="A380" s="33"/>
      <c r="B380" s="33"/>
      <c r="C380" s="33"/>
      <c r="D380" s="33"/>
      <c r="E380" s="33"/>
    </row>
    <row r="381" spans="1:5" x14ac:dyDescent="0.2">
      <c r="A381" s="33"/>
      <c r="B381" s="33"/>
      <c r="C381" s="33"/>
      <c r="D381" s="33"/>
      <c r="E381" s="33"/>
    </row>
    <row r="382" spans="1:5" x14ac:dyDescent="0.2">
      <c r="A382" s="33"/>
      <c r="B382" s="33"/>
      <c r="C382" s="33"/>
      <c r="D382" s="33"/>
      <c r="E382" s="33"/>
    </row>
    <row r="383" spans="1:5" x14ac:dyDescent="0.2">
      <c r="A383" s="33"/>
      <c r="B383" s="33"/>
      <c r="C383" s="33"/>
      <c r="D383" s="33"/>
      <c r="E383" s="33"/>
    </row>
    <row r="384" spans="1:5" x14ac:dyDescent="0.2">
      <c r="A384" s="33"/>
      <c r="B384" s="33"/>
      <c r="C384" s="33"/>
      <c r="D384" s="33"/>
      <c r="E384" s="33"/>
    </row>
    <row r="385" spans="1:5" x14ac:dyDescent="0.2">
      <c r="A385" s="33"/>
      <c r="B385" s="33"/>
      <c r="C385" s="33"/>
      <c r="D385" s="33"/>
      <c r="E385" s="33"/>
    </row>
    <row r="386" spans="1:5" x14ac:dyDescent="0.2">
      <c r="A386" s="33"/>
      <c r="B386" s="33"/>
      <c r="C386" s="33"/>
      <c r="D386" s="33"/>
      <c r="E386" s="33"/>
    </row>
    <row r="387" spans="1:5" x14ac:dyDescent="0.2">
      <c r="A387" s="33"/>
      <c r="B387" s="33"/>
      <c r="C387" s="33"/>
      <c r="D387" s="33"/>
      <c r="E387" s="33"/>
    </row>
    <row r="388" spans="1:5" x14ac:dyDescent="0.2">
      <c r="A388" s="33"/>
      <c r="B388" s="33"/>
      <c r="C388" s="33"/>
      <c r="D388" s="33"/>
      <c r="E388" s="33"/>
    </row>
    <row r="389" spans="1:5" x14ac:dyDescent="0.2">
      <c r="A389" s="33"/>
      <c r="B389" s="33"/>
      <c r="C389" s="33"/>
      <c r="D389" s="33"/>
      <c r="E389" s="33"/>
    </row>
    <row r="390" spans="1:5" x14ac:dyDescent="0.2">
      <c r="A390" s="33"/>
      <c r="B390" s="33"/>
      <c r="C390" s="33"/>
      <c r="D390" s="33"/>
      <c r="E390" s="33"/>
    </row>
    <row r="391" spans="1:5" x14ac:dyDescent="0.2">
      <c r="A391" s="33"/>
      <c r="B391" s="33"/>
      <c r="C391" s="33"/>
      <c r="D391" s="33"/>
      <c r="E391" s="33"/>
    </row>
    <row r="392" spans="1:5" x14ac:dyDescent="0.2">
      <c r="A392" s="33"/>
      <c r="B392" s="33"/>
      <c r="C392" s="33"/>
      <c r="D392" s="33"/>
      <c r="E392" s="33"/>
    </row>
    <row r="393" spans="1:5" x14ac:dyDescent="0.2">
      <c r="A393" s="33"/>
      <c r="B393" s="33"/>
      <c r="C393" s="33"/>
      <c r="D393" s="33"/>
      <c r="E393" s="33"/>
    </row>
    <row r="394" spans="1:5" x14ac:dyDescent="0.2">
      <c r="A394" s="33"/>
      <c r="B394" s="33"/>
      <c r="C394" s="33"/>
      <c r="D394" s="33"/>
      <c r="E394" s="33"/>
    </row>
    <row r="395" spans="1:5" x14ac:dyDescent="0.2">
      <c r="A395" s="33"/>
      <c r="B395" s="33"/>
      <c r="C395" s="33"/>
      <c r="D395" s="33"/>
      <c r="E395" s="33"/>
    </row>
    <row r="396" spans="1:5" x14ac:dyDescent="0.2">
      <c r="A396" s="33"/>
      <c r="B396" s="33"/>
      <c r="C396" s="33"/>
      <c r="D396" s="33"/>
      <c r="E396" s="33"/>
    </row>
    <row r="397" spans="1:5" x14ac:dyDescent="0.2">
      <c r="A397" s="33"/>
      <c r="B397" s="33"/>
      <c r="C397" s="33"/>
      <c r="D397" s="33"/>
      <c r="E397" s="33"/>
    </row>
    <row r="398" spans="1:5" x14ac:dyDescent="0.2">
      <c r="A398" s="33"/>
      <c r="B398" s="33"/>
      <c r="C398" s="33"/>
      <c r="D398" s="33"/>
      <c r="E398" s="33"/>
    </row>
    <row r="399" spans="1:5" x14ac:dyDescent="0.2">
      <c r="A399" s="33"/>
      <c r="B399" s="33"/>
      <c r="C399" s="33"/>
      <c r="D399" s="33"/>
      <c r="E399" s="33"/>
    </row>
    <row r="400" spans="1:5" x14ac:dyDescent="0.2">
      <c r="A400" s="33"/>
      <c r="B400" s="33"/>
      <c r="C400" s="33"/>
      <c r="D400" s="33"/>
      <c r="E400" s="33"/>
    </row>
    <row r="401" spans="1:5" x14ac:dyDescent="0.2">
      <c r="A401" s="33"/>
      <c r="B401" s="33"/>
      <c r="C401" s="33"/>
      <c r="D401" s="33"/>
      <c r="E401" s="33"/>
    </row>
    <row r="402" spans="1:5" x14ac:dyDescent="0.2">
      <c r="A402" s="33"/>
      <c r="B402" s="33"/>
      <c r="C402" s="33"/>
      <c r="D402" s="33"/>
      <c r="E402" s="33"/>
    </row>
    <row r="403" spans="1:5" x14ac:dyDescent="0.2">
      <c r="A403" s="33"/>
      <c r="B403" s="33"/>
      <c r="C403" s="33"/>
      <c r="D403" s="33"/>
      <c r="E403" s="33"/>
    </row>
    <row r="404" spans="1:5" x14ac:dyDescent="0.2">
      <c r="A404" s="33"/>
      <c r="B404" s="33"/>
      <c r="C404" s="33"/>
      <c r="D404" s="33"/>
      <c r="E404" s="33"/>
    </row>
    <row r="405" spans="1:5" x14ac:dyDescent="0.2">
      <c r="A405" s="33"/>
      <c r="B405" s="33"/>
      <c r="C405" s="33"/>
      <c r="D405" s="33"/>
      <c r="E405" s="33"/>
    </row>
    <row r="406" spans="1:5" x14ac:dyDescent="0.2">
      <c r="A406" s="33"/>
      <c r="B406" s="33"/>
      <c r="C406" s="33"/>
      <c r="D406" s="33"/>
      <c r="E406" s="33"/>
    </row>
    <row r="407" spans="1:5" x14ac:dyDescent="0.2">
      <c r="A407" s="33"/>
      <c r="B407" s="33"/>
      <c r="C407" s="33"/>
      <c r="D407" s="33"/>
      <c r="E407" s="33"/>
    </row>
    <row r="408" spans="1:5" x14ac:dyDescent="0.2">
      <c r="A408" s="33"/>
      <c r="B408" s="33"/>
      <c r="C408" s="33"/>
      <c r="D408" s="33"/>
      <c r="E408" s="33"/>
    </row>
    <row r="409" spans="1:5" x14ac:dyDescent="0.2">
      <c r="A409" s="33"/>
      <c r="B409" s="33"/>
      <c r="C409" s="33"/>
      <c r="D409" s="33"/>
      <c r="E409" s="33"/>
    </row>
    <row r="410" spans="1:5" x14ac:dyDescent="0.2">
      <c r="A410" s="33"/>
      <c r="B410" s="33"/>
      <c r="C410" s="33"/>
      <c r="D410" s="33"/>
      <c r="E410" s="33"/>
    </row>
    <row r="411" spans="1:5" x14ac:dyDescent="0.2">
      <c r="A411" s="33"/>
      <c r="B411" s="33"/>
      <c r="C411" s="33"/>
      <c r="D411" s="33"/>
      <c r="E411" s="33"/>
    </row>
    <row r="412" spans="1:5" x14ac:dyDescent="0.2">
      <c r="A412" s="33"/>
      <c r="B412" s="33"/>
      <c r="C412" s="33"/>
      <c r="D412" s="33"/>
      <c r="E412" s="33"/>
    </row>
    <row r="413" spans="1:5" x14ac:dyDescent="0.2">
      <c r="A413" s="33"/>
      <c r="B413" s="33"/>
      <c r="C413" s="33"/>
      <c r="D413" s="33"/>
      <c r="E413" s="33"/>
    </row>
    <row r="414" spans="1:5" x14ac:dyDescent="0.2">
      <c r="A414" s="33"/>
      <c r="B414" s="33"/>
      <c r="C414" s="33"/>
      <c r="D414" s="33"/>
      <c r="E414" s="33"/>
    </row>
    <row r="415" spans="1:5" x14ac:dyDescent="0.2">
      <c r="A415" s="33"/>
      <c r="B415" s="33"/>
      <c r="C415" s="33"/>
      <c r="D415" s="33"/>
      <c r="E415" s="33"/>
    </row>
    <row r="416" spans="1:5" x14ac:dyDescent="0.2">
      <c r="A416" s="33"/>
      <c r="B416" s="33"/>
      <c r="C416" s="33"/>
      <c r="D416" s="33"/>
      <c r="E416" s="33"/>
    </row>
    <row r="417" spans="1:5" x14ac:dyDescent="0.2">
      <c r="A417" s="33"/>
      <c r="B417" s="33"/>
      <c r="C417" s="33"/>
      <c r="D417" s="33"/>
      <c r="E417" s="33"/>
    </row>
    <row r="418" spans="1:5" x14ac:dyDescent="0.2">
      <c r="A418" s="33"/>
      <c r="B418" s="33"/>
      <c r="C418" s="33"/>
      <c r="D418" s="33"/>
      <c r="E418" s="33"/>
    </row>
    <row r="419" spans="1:5" x14ac:dyDescent="0.2">
      <c r="A419" s="33"/>
      <c r="B419" s="33"/>
      <c r="C419" s="33"/>
      <c r="D419" s="33"/>
      <c r="E419" s="33"/>
    </row>
    <row r="420" spans="1:5" x14ac:dyDescent="0.2">
      <c r="A420" s="33"/>
      <c r="B420" s="33"/>
      <c r="C420" s="33"/>
      <c r="D420" s="33"/>
      <c r="E420" s="33"/>
    </row>
    <row r="421" spans="1:5" x14ac:dyDescent="0.2">
      <c r="A421" s="33"/>
      <c r="B421" s="33"/>
      <c r="C421" s="33"/>
      <c r="D421" s="33"/>
      <c r="E421" s="33"/>
    </row>
    <row r="422" spans="1:5" x14ac:dyDescent="0.2">
      <c r="A422" s="33"/>
      <c r="B422" s="33"/>
      <c r="C422" s="33"/>
      <c r="D422" s="33"/>
      <c r="E422" s="33"/>
    </row>
    <row r="423" spans="1:5" x14ac:dyDescent="0.2">
      <c r="A423" s="33"/>
      <c r="B423" s="33"/>
      <c r="C423" s="33"/>
      <c r="D423" s="33"/>
      <c r="E423" s="33"/>
    </row>
    <row r="424" spans="1:5" x14ac:dyDescent="0.2">
      <c r="A424" s="33"/>
      <c r="B424" s="33"/>
      <c r="C424" s="33"/>
      <c r="D424" s="33"/>
      <c r="E424" s="33"/>
    </row>
    <row r="425" spans="1:5" x14ac:dyDescent="0.2">
      <c r="A425" s="33"/>
      <c r="B425" s="33"/>
      <c r="C425" s="33"/>
      <c r="D425" s="33"/>
      <c r="E425" s="33"/>
    </row>
    <row r="426" spans="1:5" x14ac:dyDescent="0.2">
      <c r="A426" s="33"/>
      <c r="B426" s="33"/>
      <c r="C426" s="33"/>
      <c r="D426" s="33"/>
      <c r="E426" s="33"/>
    </row>
    <row r="427" spans="1:5" x14ac:dyDescent="0.2">
      <c r="A427" s="33"/>
      <c r="B427" s="33"/>
      <c r="C427" s="33"/>
      <c r="D427" s="33"/>
      <c r="E427" s="33"/>
    </row>
    <row r="428" spans="1:5" x14ac:dyDescent="0.2">
      <c r="A428" s="33"/>
      <c r="B428" s="33"/>
      <c r="C428" s="33"/>
      <c r="D428" s="33"/>
      <c r="E428" s="33"/>
    </row>
    <row r="429" spans="1:5" x14ac:dyDescent="0.2">
      <c r="A429" s="33"/>
      <c r="B429" s="33"/>
      <c r="C429" s="33"/>
      <c r="D429" s="33"/>
      <c r="E429" s="33"/>
    </row>
    <row r="430" spans="1:5" x14ac:dyDescent="0.2">
      <c r="A430" s="33"/>
      <c r="B430" s="33"/>
      <c r="C430" s="33"/>
      <c r="D430" s="33"/>
      <c r="E430" s="33"/>
    </row>
    <row r="431" spans="1:5" x14ac:dyDescent="0.2">
      <c r="A431" s="33"/>
      <c r="B431" s="33"/>
      <c r="C431" s="33"/>
      <c r="D431" s="33"/>
      <c r="E431" s="33"/>
    </row>
    <row r="432" spans="1:5" x14ac:dyDescent="0.2">
      <c r="A432" s="33"/>
      <c r="B432" s="33"/>
      <c r="C432" s="33"/>
      <c r="D432" s="33"/>
      <c r="E432" s="33"/>
    </row>
    <row r="433" spans="1:5" x14ac:dyDescent="0.2">
      <c r="A433" s="33"/>
      <c r="B433" s="33"/>
      <c r="C433" s="33"/>
      <c r="D433" s="33"/>
      <c r="E433" s="33"/>
    </row>
    <row r="434" spans="1:5" x14ac:dyDescent="0.2">
      <c r="A434" s="33"/>
      <c r="B434" s="33"/>
      <c r="C434" s="33"/>
      <c r="D434" s="33"/>
      <c r="E434" s="33"/>
    </row>
    <row r="435" spans="1:5" x14ac:dyDescent="0.2">
      <c r="A435" s="33"/>
      <c r="B435" s="33"/>
      <c r="C435" s="33"/>
      <c r="D435" s="33"/>
      <c r="E435" s="33"/>
    </row>
    <row r="436" spans="1:5" x14ac:dyDescent="0.2">
      <c r="A436" s="33"/>
      <c r="B436" s="33"/>
      <c r="C436" s="33"/>
      <c r="D436" s="33"/>
      <c r="E436" s="33"/>
    </row>
    <row r="437" spans="1:5" x14ac:dyDescent="0.2">
      <c r="A437" s="33"/>
      <c r="B437" s="33"/>
      <c r="C437" s="33"/>
      <c r="D437" s="33"/>
      <c r="E437" s="33"/>
    </row>
    <row r="438" spans="1:5" x14ac:dyDescent="0.2">
      <c r="A438" s="33"/>
      <c r="B438" s="33"/>
      <c r="C438" s="33"/>
      <c r="D438" s="33"/>
      <c r="E438" s="33"/>
    </row>
    <row r="439" spans="1:5" x14ac:dyDescent="0.2">
      <c r="A439" s="33"/>
      <c r="B439" s="33"/>
      <c r="C439" s="33"/>
      <c r="D439" s="33"/>
      <c r="E439" s="33"/>
    </row>
    <row r="440" spans="1:5" x14ac:dyDescent="0.2">
      <c r="A440" s="33"/>
      <c r="B440" s="33"/>
      <c r="C440" s="33"/>
      <c r="D440" s="33"/>
      <c r="E440" s="33"/>
    </row>
    <row r="441" spans="1:5" x14ac:dyDescent="0.2">
      <c r="A441" s="33"/>
      <c r="B441" s="33"/>
      <c r="C441" s="33"/>
      <c r="D441" s="33"/>
      <c r="E441" s="33"/>
    </row>
    <row r="442" spans="1:5" x14ac:dyDescent="0.2">
      <c r="A442" s="33"/>
      <c r="B442" s="33"/>
      <c r="C442" s="33"/>
      <c r="D442" s="33"/>
      <c r="E442" s="33"/>
    </row>
    <row r="443" spans="1:5" x14ac:dyDescent="0.2">
      <c r="A443" s="33"/>
      <c r="B443" s="33"/>
      <c r="C443" s="33"/>
      <c r="D443" s="33"/>
      <c r="E443" s="33"/>
    </row>
    <row r="444" spans="1:5" x14ac:dyDescent="0.2">
      <c r="A444" s="33"/>
      <c r="B444" s="33"/>
      <c r="C444" s="33"/>
      <c r="D444" s="33"/>
      <c r="E444" s="33"/>
    </row>
    <row r="445" spans="1:5" x14ac:dyDescent="0.2">
      <c r="A445" s="33"/>
      <c r="B445" s="33"/>
      <c r="C445" s="33"/>
      <c r="D445" s="33"/>
      <c r="E445" s="33"/>
    </row>
    <row r="446" spans="1:5" x14ac:dyDescent="0.2">
      <c r="A446" s="33"/>
      <c r="B446" s="33"/>
      <c r="C446" s="33"/>
      <c r="D446" s="33"/>
      <c r="E446" s="33"/>
    </row>
    <row r="447" spans="1:5" x14ac:dyDescent="0.2">
      <c r="A447" s="33"/>
      <c r="B447" s="33"/>
      <c r="C447" s="33"/>
      <c r="D447" s="33"/>
      <c r="E447" s="33"/>
    </row>
    <row r="448" spans="1:5" x14ac:dyDescent="0.2">
      <c r="A448" s="33"/>
      <c r="B448" s="33"/>
      <c r="C448" s="33"/>
      <c r="D448" s="33"/>
      <c r="E448" s="33"/>
    </row>
    <row r="449" spans="1:5" x14ac:dyDescent="0.2">
      <c r="A449" s="33"/>
      <c r="B449" s="33"/>
      <c r="C449" s="33"/>
      <c r="D449" s="33"/>
      <c r="E449" s="33"/>
    </row>
    <row r="450" spans="1:5" x14ac:dyDescent="0.2">
      <c r="A450" s="33"/>
      <c r="B450" s="33"/>
      <c r="C450" s="33"/>
      <c r="D450" s="33"/>
      <c r="E450" s="33"/>
    </row>
    <row r="451" spans="1:5" x14ac:dyDescent="0.2">
      <c r="A451" s="33"/>
      <c r="B451" s="33"/>
      <c r="C451" s="33"/>
      <c r="D451" s="33"/>
      <c r="E451" s="33"/>
    </row>
    <row r="452" spans="1:5" x14ac:dyDescent="0.2">
      <c r="A452" s="33"/>
      <c r="B452" s="33"/>
      <c r="C452" s="33"/>
      <c r="D452" s="33"/>
      <c r="E452" s="33"/>
    </row>
    <row r="453" spans="1:5" x14ac:dyDescent="0.2">
      <c r="A453" s="33"/>
      <c r="B453" s="33"/>
      <c r="C453" s="33"/>
      <c r="D453" s="33"/>
      <c r="E453" s="33"/>
    </row>
    <row r="454" spans="1:5" x14ac:dyDescent="0.2">
      <c r="A454" s="33"/>
      <c r="B454" s="33"/>
      <c r="C454" s="33"/>
      <c r="D454" s="33"/>
      <c r="E454" s="33"/>
    </row>
    <row r="455" spans="1:5" x14ac:dyDescent="0.2">
      <c r="A455" s="33"/>
      <c r="B455" s="33"/>
      <c r="C455" s="33"/>
      <c r="D455" s="33"/>
      <c r="E455" s="33"/>
    </row>
    <row r="456" spans="1:5" x14ac:dyDescent="0.2">
      <c r="A456" s="33"/>
      <c r="B456" s="33"/>
      <c r="C456" s="33"/>
      <c r="D456" s="33"/>
      <c r="E456" s="33"/>
    </row>
    <row r="457" spans="1:5" x14ac:dyDescent="0.2">
      <c r="A457" s="33"/>
      <c r="B457" s="33"/>
      <c r="C457" s="33"/>
      <c r="D457" s="33"/>
      <c r="E457" s="33"/>
    </row>
    <row r="458" spans="1:5" x14ac:dyDescent="0.2">
      <c r="A458" s="33"/>
      <c r="B458" s="33"/>
      <c r="C458" s="33"/>
      <c r="D458" s="33"/>
      <c r="E458" s="33"/>
    </row>
    <row r="459" spans="1:5" x14ac:dyDescent="0.2">
      <c r="A459" s="33"/>
      <c r="B459" s="33"/>
      <c r="C459" s="33"/>
      <c r="D459" s="33"/>
      <c r="E459" s="33"/>
    </row>
    <row r="460" spans="1:5" x14ac:dyDescent="0.2">
      <c r="A460" s="33"/>
      <c r="B460" s="33"/>
      <c r="C460" s="33"/>
      <c r="D460" s="33"/>
      <c r="E460" s="33"/>
    </row>
    <row r="461" spans="1:5" x14ac:dyDescent="0.2">
      <c r="A461" s="33"/>
      <c r="B461" s="33"/>
      <c r="C461" s="33"/>
      <c r="D461" s="33"/>
      <c r="E461" s="33"/>
    </row>
    <row r="462" spans="1:5" x14ac:dyDescent="0.2">
      <c r="A462" s="33"/>
      <c r="B462" s="33"/>
      <c r="C462" s="33"/>
      <c r="D462" s="33"/>
      <c r="E462" s="33"/>
    </row>
    <row r="463" spans="1:5" x14ac:dyDescent="0.2">
      <c r="A463" s="33"/>
      <c r="B463" s="33"/>
      <c r="C463" s="33"/>
      <c r="D463" s="33"/>
      <c r="E463" s="33"/>
    </row>
    <row r="464" spans="1:5" x14ac:dyDescent="0.2">
      <c r="A464" s="33"/>
      <c r="B464" s="33"/>
      <c r="C464" s="33"/>
      <c r="D464" s="33"/>
      <c r="E464" s="33"/>
    </row>
    <row r="465" spans="1:5" x14ac:dyDescent="0.2">
      <c r="A465" s="33"/>
      <c r="B465" s="33"/>
      <c r="C465" s="33"/>
      <c r="D465" s="33"/>
      <c r="E465" s="33"/>
    </row>
    <row r="466" spans="1:5" x14ac:dyDescent="0.2">
      <c r="A466" s="33"/>
      <c r="B466" s="33"/>
      <c r="C466" s="33"/>
      <c r="D466" s="33"/>
      <c r="E466" s="33"/>
    </row>
    <row r="467" spans="1:5" x14ac:dyDescent="0.2">
      <c r="A467" s="33"/>
      <c r="B467" s="33"/>
      <c r="C467" s="33"/>
      <c r="D467" s="33"/>
      <c r="E467" s="33"/>
    </row>
    <row r="468" spans="1:5" x14ac:dyDescent="0.2">
      <c r="A468" s="33"/>
      <c r="B468" s="33"/>
      <c r="C468" s="33"/>
      <c r="D468" s="33"/>
      <c r="E468" s="33"/>
    </row>
    <row r="469" spans="1:5" x14ac:dyDescent="0.2">
      <c r="A469" s="33"/>
      <c r="B469" s="33"/>
      <c r="C469" s="33"/>
      <c r="D469" s="33"/>
      <c r="E469" s="33"/>
    </row>
    <row r="470" spans="1:5" x14ac:dyDescent="0.2">
      <c r="A470" s="33"/>
      <c r="B470" s="33"/>
      <c r="C470" s="33"/>
      <c r="D470" s="33"/>
      <c r="E470" s="33"/>
    </row>
    <row r="471" spans="1:5" x14ac:dyDescent="0.2">
      <c r="A471" s="33"/>
      <c r="B471" s="33"/>
      <c r="C471" s="33"/>
      <c r="D471" s="33"/>
      <c r="E471" s="33"/>
    </row>
    <row r="472" spans="1:5" x14ac:dyDescent="0.2">
      <c r="A472" s="33"/>
      <c r="B472" s="33"/>
      <c r="C472" s="33"/>
      <c r="D472" s="33"/>
      <c r="E472" s="33"/>
    </row>
    <row r="473" spans="1:5" x14ac:dyDescent="0.2">
      <c r="A473" s="33"/>
      <c r="B473" s="33"/>
      <c r="C473" s="33"/>
      <c r="D473" s="33"/>
      <c r="E473" s="33"/>
    </row>
    <row r="474" spans="1:5" x14ac:dyDescent="0.2">
      <c r="A474" s="33"/>
      <c r="B474" s="33"/>
      <c r="C474" s="33"/>
      <c r="D474" s="33"/>
      <c r="E474" s="33"/>
    </row>
    <row r="475" spans="1:5" x14ac:dyDescent="0.2">
      <c r="A475" s="33"/>
      <c r="B475" s="33"/>
      <c r="C475" s="33"/>
      <c r="D475" s="33"/>
      <c r="E475" s="33"/>
    </row>
    <row r="476" spans="1:5" x14ac:dyDescent="0.2">
      <c r="A476" s="33"/>
      <c r="B476" s="33"/>
      <c r="C476" s="33"/>
      <c r="D476" s="33"/>
      <c r="E476" s="33"/>
    </row>
    <row r="477" spans="1:5" x14ac:dyDescent="0.2">
      <c r="A477" s="33"/>
      <c r="B477" s="33"/>
      <c r="C477" s="33"/>
      <c r="D477" s="33"/>
      <c r="E477" s="33"/>
    </row>
    <row r="478" spans="1:5" x14ac:dyDescent="0.2">
      <c r="A478" s="33"/>
      <c r="B478" s="33"/>
      <c r="C478" s="33"/>
      <c r="D478" s="33"/>
      <c r="E478" s="33"/>
    </row>
    <row r="479" spans="1:5" x14ac:dyDescent="0.2">
      <c r="A479" s="33"/>
      <c r="B479" s="33"/>
      <c r="C479" s="33"/>
      <c r="D479" s="33"/>
      <c r="E479" s="33"/>
    </row>
    <row r="480" spans="1:5" x14ac:dyDescent="0.2">
      <c r="A480" s="33"/>
      <c r="B480" s="33"/>
      <c r="C480" s="33"/>
      <c r="D480" s="33"/>
      <c r="E480" s="33"/>
    </row>
    <row r="481" spans="1:5" x14ac:dyDescent="0.2">
      <c r="A481" s="33"/>
      <c r="B481" s="33"/>
      <c r="C481" s="33"/>
      <c r="D481" s="33"/>
      <c r="E481" s="33"/>
    </row>
    <row r="482" spans="1:5" x14ac:dyDescent="0.2">
      <c r="A482" s="33"/>
      <c r="B482" s="33"/>
      <c r="C482" s="33"/>
      <c r="D482" s="33"/>
      <c r="E482" s="33"/>
    </row>
    <row r="483" spans="1:5" x14ac:dyDescent="0.2">
      <c r="A483" s="33"/>
      <c r="B483" s="33"/>
      <c r="C483" s="33"/>
      <c r="D483" s="33"/>
      <c r="E483" s="33"/>
    </row>
    <row r="484" spans="1:5" x14ac:dyDescent="0.2">
      <c r="A484" s="33"/>
      <c r="B484" s="33"/>
      <c r="C484" s="33"/>
      <c r="D484" s="33"/>
      <c r="E484" s="33"/>
    </row>
    <row r="485" spans="1:5" x14ac:dyDescent="0.2">
      <c r="A485" s="33"/>
      <c r="B485" s="33"/>
      <c r="C485" s="33"/>
      <c r="D485" s="33"/>
      <c r="E485" s="33"/>
    </row>
    <row r="486" spans="1:5" x14ac:dyDescent="0.2">
      <c r="A486" s="33"/>
      <c r="B486" s="33"/>
      <c r="C486" s="33"/>
      <c r="D486" s="33"/>
      <c r="E486" s="33"/>
    </row>
    <row r="487" spans="1:5" x14ac:dyDescent="0.2">
      <c r="A487" s="33"/>
      <c r="B487" s="33"/>
      <c r="C487" s="33"/>
      <c r="D487" s="33"/>
      <c r="E487" s="33"/>
    </row>
    <row r="488" spans="1:5" x14ac:dyDescent="0.2">
      <c r="A488" s="33"/>
      <c r="B488" s="33"/>
      <c r="C488" s="33"/>
      <c r="D488" s="33"/>
      <c r="E488" s="33"/>
    </row>
    <row r="489" spans="1:5" x14ac:dyDescent="0.2">
      <c r="A489" s="33"/>
      <c r="B489" s="33"/>
      <c r="C489" s="33"/>
      <c r="D489" s="33"/>
      <c r="E489" s="33"/>
    </row>
    <row r="490" spans="1:5" x14ac:dyDescent="0.2">
      <c r="A490" s="33"/>
      <c r="B490" s="33"/>
      <c r="C490" s="33"/>
      <c r="D490" s="33"/>
      <c r="E490" s="33"/>
    </row>
    <row r="491" spans="1:5" x14ac:dyDescent="0.2">
      <c r="A491" s="33"/>
      <c r="B491" s="33"/>
      <c r="C491" s="33"/>
      <c r="D491" s="33"/>
      <c r="E491" s="33"/>
    </row>
    <row r="492" spans="1:5" x14ac:dyDescent="0.2">
      <c r="A492" s="33"/>
      <c r="B492" s="33"/>
      <c r="C492" s="33"/>
      <c r="D492" s="33"/>
      <c r="E492" s="33"/>
    </row>
    <row r="493" spans="1:5" x14ac:dyDescent="0.2">
      <c r="A493" s="33"/>
      <c r="B493" s="33"/>
      <c r="C493" s="33"/>
      <c r="D493" s="33"/>
      <c r="E493" s="33"/>
    </row>
    <row r="494" spans="1:5" x14ac:dyDescent="0.2">
      <c r="A494" s="33"/>
      <c r="B494" s="33"/>
      <c r="C494" s="33"/>
      <c r="D494" s="33"/>
      <c r="E494" s="33"/>
    </row>
    <row r="495" spans="1:5" x14ac:dyDescent="0.2">
      <c r="A495" s="33"/>
      <c r="B495" s="33"/>
      <c r="C495" s="33"/>
      <c r="D495" s="33"/>
      <c r="E495" s="33"/>
    </row>
    <row r="496" spans="1:5" x14ac:dyDescent="0.2">
      <c r="A496" s="33"/>
      <c r="B496" s="33"/>
      <c r="C496" s="33"/>
      <c r="D496" s="33"/>
      <c r="E496" s="33"/>
    </row>
    <row r="497" spans="1:5" x14ac:dyDescent="0.2">
      <c r="A497" s="33"/>
      <c r="B497" s="33"/>
      <c r="C497" s="33"/>
      <c r="D497" s="33"/>
      <c r="E497" s="33"/>
    </row>
    <row r="498" spans="1:5" x14ac:dyDescent="0.2">
      <c r="A498" s="33"/>
      <c r="B498" s="33"/>
      <c r="C498" s="33"/>
      <c r="D498" s="33"/>
      <c r="E498" s="33"/>
    </row>
    <row r="499" spans="1:5" x14ac:dyDescent="0.2">
      <c r="A499" s="33"/>
      <c r="B499" s="33"/>
      <c r="C499" s="33"/>
      <c r="D499" s="33"/>
      <c r="E499" s="33"/>
    </row>
    <row r="500" spans="1:5" x14ac:dyDescent="0.2">
      <c r="A500" s="33"/>
      <c r="B500" s="33"/>
      <c r="C500" s="33"/>
      <c r="D500" s="33"/>
      <c r="E500" s="33"/>
    </row>
    <row r="501" spans="1:5" x14ac:dyDescent="0.2">
      <c r="A501" s="33"/>
      <c r="B501" s="33"/>
      <c r="C501" s="33"/>
      <c r="D501" s="33"/>
      <c r="E501" s="33"/>
    </row>
    <row r="502" spans="1:5" x14ac:dyDescent="0.2">
      <c r="A502" s="33"/>
      <c r="B502" s="33"/>
      <c r="C502" s="33"/>
      <c r="D502" s="33"/>
      <c r="E502" s="33"/>
    </row>
    <row r="503" spans="1:5" x14ac:dyDescent="0.2">
      <c r="A503" s="33"/>
      <c r="B503" s="33"/>
      <c r="C503" s="33"/>
      <c r="D503" s="33"/>
      <c r="E503" s="33"/>
    </row>
    <row r="504" spans="1:5" x14ac:dyDescent="0.2">
      <c r="A504" s="33"/>
      <c r="B504" s="33"/>
      <c r="C504" s="33"/>
      <c r="D504" s="33"/>
      <c r="E504" s="33"/>
    </row>
    <row r="505" spans="1:5" x14ac:dyDescent="0.2">
      <c r="A505" s="33"/>
      <c r="B505" s="33"/>
      <c r="C505" s="33"/>
      <c r="D505" s="33"/>
      <c r="E505" s="33"/>
    </row>
    <row r="506" spans="1:5" x14ac:dyDescent="0.2">
      <c r="A506" s="33"/>
      <c r="B506" s="33"/>
      <c r="C506" s="33"/>
      <c r="D506" s="33"/>
      <c r="E506" s="33"/>
    </row>
    <row r="507" spans="1:5" x14ac:dyDescent="0.2">
      <c r="A507" s="33"/>
      <c r="B507" s="33"/>
      <c r="C507" s="33"/>
      <c r="D507" s="33"/>
      <c r="E507" s="33"/>
    </row>
    <row r="508" spans="1:5" x14ac:dyDescent="0.2">
      <c r="A508" s="33"/>
      <c r="B508" s="33"/>
      <c r="C508" s="33"/>
      <c r="D508" s="33"/>
      <c r="E508" s="33"/>
    </row>
    <row r="509" spans="1:5" x14ac:dyDescent="0.2">
      <c r="A509" s="33"/>
      <c r="B509" s="33"/>
      <c r="C509" s="33"/>
      <c r="D509" s="33"/>
      <c r="E509" s="33"/>
    </row>
    <row r="510" spans="1:5" x14ac:dyDescent="0.2">
      <c r="A510" s="33"/>
      <c r="B510" s="33"/>
      <c r="C510" s="33"/>
      <c r="D510" s="33"/>
      <c r="E510" s="33"/>
    </row>
    <row r="511" spans="1:5" x14ac:dyDescent="0.2">
      <c r="A511" s="33"/>
      <c r="B511" s="33"/>
      <c r="C511" s="33"/>
      <c r="D511" s="33"/>
      <c r="E511" s="33"/>
    </row>
    <row r="512" spans="1:5" x14ac:dyDescent="0.2">
      <c r="A512" s="33"/>
      <c r="B512" s="33"/>
      <c r="C512" s="33"/>
      <c r="D512" s="33"/>
      <c r="E512" s="33"/>
    </row>
    <row r="513" spans="1:5" x14ac:dyDescent="0.2">
      <c r="A513" s="33"/>
      <c r="B513" s="33"/>
      <c r="C513" s="33"/>
      <c r="D513" s="33"/>
      <c r="E513" s="33"/>
    </row>
    <row r="514" spans="1:5" x14ac:dyDescent="0.2">
      <c r="A514" s="33"/>
      <c r="B514" s="33"/>
      <c r="C514" s="33"/>
      <c r="D514" s="33"/>
      <c r="E514" s="33"/>
    </row>
    <row r="515" spans="1:5" x14ac:dyDescent="0.2">
      <c r="A515" s="33"/>
      <c r="B515" s="33"/>
      <c r="C515" s="33"/>
      <c r="D515" s="33"/>
      <c r="E515" s="33"/>
    </row>
    <row r="516" spans="1:5" x14ac:dyDescent="0.2">
      <c r="A516" s="33"/>
      <c r="B516" s="33"/>
      <c r="C516" s="33"/>
      <c r="D516" s="33"/>
      <c r="E516" s="33"/>
    </row>
    <row r="517" spans="1:5" x14ac:dyDescent="0.2">
      <c r="A517" s="33"/>
      <c r="B517" s="33"/>
      <c r="C517" s="33"/>
      <c r="D517" s="33"/>
      <c r="E517" s="33"/>
    </row>
    <row r="518" spans="1:5" x14ac:dyDescent="0.2">
      <c r="A518" s="33"/>
      <c r="B518" s="33"/>
      <c r="C518" s="33"/>
      <c r="D518" s="33"/>
      <c r="E518" s="33"/>
    </row>
    <row r="519" spans="1:5" x14ac:dyDescent="0.2">
      <c r="A519" s="33"/>
      <c r="B519" s="33"/>
      <c r="C519" s="33"/>
      <c r="D519" s="33"/>
      <c r="E519" s="33"/>
    </row>
    <row r="520" spans="1:5" x14ac:dyDescent="0.2">
      <c r="A520" s="33"/>
      <c r="B520" s="33"/>
      <c r="C520" s="33"/>
      <c r="D520" s="33"/>
      <c r="E520" s="33"/>
    </row>
    <row r="521" spans="1:5" x14ac:dyDescent="0.2">
      <c r="A521" s="33"/>
      <c r="B521" s="33"/>
      <c r="C521" s="33"/>
      <c r="D521" s="33"/>
      <c r="E521" s="33"/>
    </row>
    <row r="522" spans="1:5" x14ac:dyDescent="0.2">
      <c r="A522" s="33"/>
      <c r="B522" s="33"/>
      <c r="C522" s="33"/>
      <c r="D522" s="33"/>
      <c r="E522" s="33"/>
    </row>
    <row r="523" spans="1:5" x14ac:dyDescent="0.2">
      <c r="A523" s="33"/>
      <c r="B523" s="33"/>
      <c r="C523" s="33"/>
      <c r="D523" s="33"/>
      <c r="E523" s="33"/>
    </row>
    <row r="524" spans="1:5" x14ac:dyDescent="0.2">
      <c r="A524" s="33"/>
      <c r="B524" s="33"/>
      <c r="C524" s="33"/>
      <c r="D524" s="33"/>
      <c r="E524" s="33"/>
    </row>
    <row r="525" spans="1:5" x14ac:dyDescent="0.2">
      <c r="A525" s="33"/>
      <c r="B525" s="33"/>
      <c r="C525" s="33"/>
      <c r="D525" s="33"/>
      <c r="E525" s="33"/>
    </row>
    <row r="526" spans="1:5" x14ac:dyDescent="0.2">
      <c r="A526" s="33"/>
      <c r="B526" s="33"/>
      <c r="C526" s="33"/>
      <c r="D526" s="33"/>
      <c r="E526" s="33"/>
    </row>
    <row r="527" spans="1:5" x14ac:dyDescent="0.2">
      <c r="A527" s="33"/>
      <c r="B527" s="33"/>
      <c r="C527" s="33"/>
      <c r="D527" s="33"/>
      <c r="E527" s="33"/>
    </row>
    <row r="528" spans="1:5" x14ac:dyDescent="0.2">
      <c r="A528" s="33"/>
      <c r="B528" s="33"/>
      <c r="C528" s="33"/>
      <c r="D528" s="33"/>
      <c r="E528" s="33"/>
    </row>
    <row r="529" spans="1:5" x14ac:dyDescent="0.2">
      <c r="A529" s="33"/>
      <c r="B529" s="33"/>
      <c r="C529" s="33"/>
      <c r="D529" s="33"/>
      <c r="E529" s="33"/>
    </row>
    <row r="530" spans="1:5" x14ac:dyDescent="0.2">
      <c r="A530" s="33"/>
      <c r="B530" s="33"/>
      <c r="C530" s="33"/>
      <c r="D530" s="33"/>
      <c r="E530" s="33"/>
    </row>
    <row r="531" spans="1:5" x14ac:dyDescent="0.2">
      <c r="A531" s="33"/>
      <c r="B531" s="33"/>
      <c r="C531" s="33"/>
      <c r="D531" s="33"/>
      <c r="E531" s="33"/>
    </row>
    <row r="532" spans="1:5" x14ac:dyDescent="0.2">
      <c r="A532" s="33"/>
      <c r="B532" s="33"/>
      <c r="C532" s="33"/>
      <c r="D532" s="33"/>
      <c r="E532" s="33"/>
    </row>
    <row r="533" spans="1:5" x14ac:dyDescent="0.2">
      <c r="A533" s="33"/>
      <c r="B533" s="33"/>
      <c r="C533" s="33"/>
      <c r="D533" s="33"/>
      <c r="E533" s="33"/>
    </row>
    <row r="534" spans="1:5" x14ac:dyDescent="0.2">
      <c r="A534" s="33"/>
      <c r="B534" s="33"/>
      <c r="C534" s="33"/>
      <c r="D534" s="33"/>
      <c r="E534" s="33"/>
    </row>
    <row r="535" spans="1:5" x14ac:dyDescent="0.2">
      <c r="A535" s="33"/>
      <c r="B535" s="33"/>
      <c r="C535" s="33"/>
      <c r="D535" s="33"/>
      <c r="E535" s="33"/>
    </row>
    <row r="536" spans="1:5" x14ac:dyDescent="0.2">
      <c r="A536" s="33"/>
      <c r="B536" s="33"/>
      <c r="C536" s="33"/>
      <c r="D536" s="33"/>
      <c r="E536" s="33"/>
    </row>
    <row r="537" spans="1:5" x14ac:dyDescent="0.2">
      <c r="A537" s="33"/>
      <c r="B537" s="33"/>
      <c r="C537" s="33"/>
      <c r="D537" s="33"/>
      <c r="E537" s="33"/>
    </row>
    <row r="538" spans="1:5" x14ac:dyDescent="0.2">
      <c r="A538" s="33"/>
      <c r="B538" s="33"/>
      <c r="C538" s="33"/>
      <c r="D538" s="33"/>
      <c r="E538" s="33"/>
    </row>
    <row r="539" spans="1:5" x14ac:dyDescent="0.2">
      <c r="A539" s="33"/>
      <c r="B539" s="33"/>
      <c r="C539" s="33"/>
      <c r="D539" s="33"/>
      <c r="E539" s="33"/>
    </row>
    <row r="540" spans="1:5" x14ac:dyDescent="0.2">
      <c r="A540" s="33"/>
      <c r="B540" s="33"/>
      <c r="C540" s="33"/>
      <c r="D540" s="33"/>
      <c r="E540" s="33"/>
    </row>
    <row r="541" spans="1:5" x14ac:dyDescent="0.2">
      <c r="A541" s="33"/>
      <c r="B541" s="33"/>
      <c r="C541" s="33"/>
      <c r="D541" s="33"/>
      <c r="E541" s="33"/>
    </row>
    <row r="542" spans="1:5" x14ac:dyDescent="0.2">
      <c r="A542" s="33"/>
      <c r="B542" s="33"/>
      <c r="C542" s="33"/>
      <c r="D542" s="33"/>
      <c r="E542" s="33"/>
    </row>
    <row r="543" spans="1:5" x14ac:dyDescent="0.2">
      <c r="A543" s="33"/>
      <c r="B543" s="33"/>
      <c r="C543" s="33"/>
      <c r="D543" s="33"/>
      <c r="E543" s="33"/>
    </row>
    <row r="544" spans="1:5" x14ac:dyDescent="0.2">
      <c r="A544" s="33"/>
      <c r="B544" s="33"/>
      <c r="C544" s="33"/>
      <c r="D544" s="33"/>
      <c r="E544" s="33"/>
    </row>
    <row r="545" spans="1:5" x14ac:dyDescent="0.2">
      <c r="A545" s="33"/>
      <c r="B545" s="33"/>
      <c r="C545" s="33"/>
      <c r="D545" s="33"/>
      <c r="E545" s="33"/>
    </row>
    <row r="546" spans="1:5" x14ac:dyDescent="0.2">
      <c r="A546" s="33"/>
      <c r="B546" s="33"/>
      <c r="C546" s="33"/>
      <c r="D546" s="33"/>
      <c r="E546" s="33"/>
    </row>
    <row r="547" spans="1:5" x14ac:dyDescent="0.2">
      <c r="A547" s="33"/>
      <c r="B547" s="33"/>
      <c r="C547" s="33"/>
      <c r="D547" s="33"/>
      <c r="E547" s="33"/>
    </row>
    <row r="548" spans="1:5" x14ac:dyDescent="0.2">
      <c r="A548" s="33"/>
      <c r="B548" s="33"/>
      <c r="C548" s="33"/>
      <c r="D548" s="33"/>
      <c r="E548" s="33"/>
    </row>
    <row r="549" spans="1:5" x14ac:dyDescent="0.2">
      <c r="A549" s="33"/>
      <c r="B549" s="33"/>
      <c r="C549" s="33"/>
      <c r="D549" s="33"/>
      <c r="E549" s="33"/>
    </row>
    <row r="550" spans="1:5" x14ac:dyDescent="0.2">
      <c r="A550" s="33"/>
      <c r="B550" s="33"/>
      <c r="C550" s="33"/>
      <c r="D550" s="33"/>
      <c r="E550" s="33"/>
    </row>
    <row r="551" spans="1:5" x14ac:dyDescent="0.2">
      <c r="A551" s="33"/>
      <c r="B551" s="33"/>
      <c r="C551" s="33"/>
      <c r="D551" s="33"/>
      <c r="E551" s="33"/>
    </row>
    <row r="552" spans="1:5" x14ac:dyDescent="0.2">
      <c r="A552" s="33"/>
      <c r="B552" s="33"/>
      <c r="C552" s="33"/>
      <c r="D552" s="33"/>
      <c r="E552" s="33"/>
    </row>
    <row r="553" spans="1:5" x14ac:dyDescent="0.2">
      <c r="A553" s="33"/>
      <c r="B553" s="33"/>
      <c r="C553" s="33"/>
      <c r="D553" s="33"/>
      <c r="E553" s="33"/>
    </row>
    <row r="554" spans="1:5" x14ac:dyDescent="0.2">
      <c r="A554" s="33"/>
      <c r="B554" s="33"/>
      <c r="C554" s="33"/>
      <c r="D554" s="33"/>
      <c r="E554" s="33"/>
    </row>
    <row r="555" spans="1:5" x14ac:dyDescent="0.2">
      <c r="A555" s="33"/>
      <c r="B555" s="33"/>
      <c r="C555" s="33"/>
      <c r="D555" s="33"/>
      <c r="E555" s="33"/>
    </row>
    <row r="556" spans="1:5" x14ac:dyDescent="0.2">
      <c r="A556" s="33"/>
      <c r="B556" s="33"/>
      <c r="C556" s="33"/>
      <c r="D556" s="33"/>
      <c r="E556" s="33"/>
    </row>
    <row r="557" spans="1:5" x14ac:dyDescent="0.2">
      <c r="A557" s="33"/>
      <c r="B557" s="33"/>
      <c r="C557" s="33"/>
      <c r="D557" s="33"/>
      <c r="E557" s="33"/>
    </row>
    <row r="558" spans="1:5" x14ac:dyDescent="0.2">
      <c r="A558" s="33"/>
      <c r="B558" s="33"/>
      <c r="C558" s="33"/>
      <c r="D558" s="33"/>
      <c r="E558" s="33"/>
    </row>
    <row r="559" spans="1:5" x14ac:dyDescent="0.2">
      <c r="A559" s="33"/>
      <c r="B559" s="33"/>
      <c r="C559" s="33"/>
      <c r="D559" s="33"/>
      <c r="E559" s="33"/>
    </row>
    <row r="560" spans="1:5" x14ac:dyDescent="0.2">
      <c r="A560" s="33"/>
      <c r="B560" s="33"/>
      <c r="C560" s="33"/>
      <c r="D560" s="33"/>
      <c r="E560" s="33"/>
    </row>
    <row r="561" spans="1:5" x14ac:dyDescent="0.2">
      <c r="A561" s="33"/>
      <c r="B561" s="33"/>
      <c r="C561" s="33"/>
      <c r="D561" s="33"/>
      <c r="E561" s="33"/>
    </row>
    <row r="562" spans="1:5" x14ac:dyDescent="0.2">
      <c r="A562" s="33"/>
      <c r="B562" s="33"/>
      <c r="C562" s="33"/>
      <c r="D562" s="33"/>
      <c r="E562" s="33"/>
    </row>
    <row r="563" spans="1:5" x14ac:dyDescent="0.2">
      <c r="A563" s="33"/>
      <c r="B563" s="33"/>
      <c r="C563" s="33"/>
      <c r="D563" s="33"/>
      <c r="E563" s="33"/>
    </row>
    <row r="564" spans="1:5" x14ac:dyDescent="0.2">
      <c r="A564" s="33"/>
      <c r="B564" s="33"/>
      <c r="C564" s="33"/>
      <c r="D564" s="33"/>
      <c r="E564" s="33"/>
    </row>
    <row r="565" spans="1:5" x14ac:dyDescent="0.2">
      <c r="A565" s="33"/>
      <c r="B565" s="33"/>
      <c r="C565" s="33"/>
      <c r="D565" s="33"/>
      <c r="E565" s="33"/>
    </row>
    <row r="566" spans="1:5" x14ac:dyDescent="0.2">
      <c r="A566" s="33"/>
      <c r="B566" s="33"/>
      <c r="C566" s="33"/>
      <c r="D566" s="33"/>
      <c r="E566" s="33"/>
    </row>
    <row r="567" spans="1:5" x14ac:dyDescent="0.2">
      <c r="A567" s="33"/>
      <c r="B567" s="33"/>
      <c r="C567" s="33"/>
      <c r="D567" s="33"/>
      <c r="E567" s="33"/>
    </row>
    <row r="568" spans="1:5" x14ac:dyDescent="0.2">
      <c r="A568" s="33"/>
      <c r="B568" s="33"/>
      <c r="C568" s="33"/>
      <c r="D568" s="33"/>
      <c r="E568" s="33"/>
    </row>
    <row r="569" spans="1:5" x14ac:dyDescent="0.2">
      <c r="A569" s="33"/>
      <c r="B569" s="33"/>
      <c r="C569" s="33"/>
      <c r="D569" s="33"/>
      <c r="E569" s="33"/>
    </row>
    <row r="570" spans="1:5" x14ac:dyDescent="0.2">
      <c r="A570" s="33"/>
      <c r="B570" s="33"/>
      <c r="C570" s="33"/>
      <c r="D570" s="33"/>
      <c r="E570" s="33"/>
    </row>
    <row r="571" spans="1:5" x14ac:dyDescent="0.2">
      <c r="A571" s="33"/>
      <c r="B571" s="33"/>
      <c r="C571" s="33"/>
      <c r="D571" s="33"/>
      <c r="E571" s="33"/>
    </row>
    <row r="572" spans="1:5" x14ac:dyDescent="0.2">
      <c r="A572" s="33"/>
      <c r="B572" s="33"/>
      <c r="C572" s="33"/>
      <c r="D572" s="33"/>
      <c r="E572" s="33"/>
    </row>
    <row r="573" spans="1:5" x14ac:dyDescent="0.2">
      <c r="A573" s="33"/>
      <c r="B573" s="33"/>
      <c r="C573" s="33"/>
      <c r="D573" s="33"/>
      <c r="E573" s="33"/>
    </row>
    <row r="574" spans="1:5" x14ac:dyDescent="0.2">
      <c r="A574" s="33"/>
      <c r="B574" s="33"/>
      <c r="C574" s="33"/>
      <c r="D574" s="33"/>
      <c r="E574" s="33"/>
    </row>
    <row r="575" spans="1:5" x14ac:dyDescent="0.2">
      <c r="A575" s="33"/>
      <c r="B575" s="33"/>
      <c r="C575" s="33"/>
      <c r="D575" s="33"/>
      <c r="E575" s="33"/>
    </row>
    <row r="576" spans="1:5" x14ac:dyDescent="0.2">
      <c r="A576" s="33"/>
      <c r="B576" s="33"/>
      <c r="C576" s="33"/>
      <c r="D576" s="33"/>
      <c r="E576" s="33"/>
    </row>
    <row r="577" spans="1:5" x14ac:dyDescent="0.2">
      <c r="A577" s="33"/>
      <c r="B577" s="33"/>
      <c r="C577" s="33"/>
      <c r="D577" s="33"/>
      <c r="E577" s="33"/>
    </row>
    <row r="578" spans="1:5" x14ac:dyDescent="0.2">
      <c r="A578" s="33"/>
      <c r="B578" s="33"/>
      <c r="C578" s="33"/>
      <c r="D578" s="33"/>
      <c r="E578" s="33"/>
    </row>
    <row r="579" spans="1:5" x14ac:dyDescent="0.2">
      <c r="A579" s="33"/>
      <c r="B579" s="33"/>
      <c r="C579" s="33"/>
      <c r="D579" s="33"/>
      <c r="E579" s="33"/>
    </row>
    <row r="580" spans="1:5" x14ac:dyDescent="0.2">
      <c r="A580" s="33"/>
      <c r="B580" s="33"/>
      <c r="C580" s="33"/>
      <c r="D580" s="33"/>
      <c r="E580" s="33"/>
    </row>
    <row r="581" spans="1:5" x14ac:dyDescent="0.2">
      <c r="A581" s="33"/>
      <c r="B581" s="33"/>
      <c r="C581" s="33"/>
      <c r="D581" s="33"/>
      <c r="E581" s="33"/>
    </row>
    <row r="582" spans="1:5" x14ac:dyDescent="0.2">
      <c r="A582" s="33"/>
      <c r="B582" s="33"/>
      <c r="C582" s="33"/>
      <c r="D582" s="33"/>
      <c r="E582" s="33"/>
    </row>
    <row r="583" spans="1:5" x14ac:dyDescent="0.2">
      <c r="A583" s="33"/>
      <c r="B583" s="33"/>
      <c r="C583" s="33"/>
      <c r="D583" s="33"/>
      <c r="E583" s="33"/>
    </row>
    <row r="584" spans="1:5" x14ac:dyDescent="0.2">
      <c r="A584" s="33"/>
      <c r="B584" s="33"/>
      <c r="C584" s="33"/>
      <c r="D584" s="33"/>
      <c r="E584" s="33"/>
    </row>
    <row r="585" spans="1:5" x14ac:dyDescent="0.2">
      <c r="A585" s="33"/>
      <c r="B585" s="33"/>
      <c r="C585" s="33"/>
      <c r="D585" s="33"/>
      <c r="E585" s="33"/>
    </row>
    <row r="586" spans="1:5" x14ac:dyDescent="0.2">
      <c r="A586" s="33"/>
      <c r="B586" s="33"/>
      <c r="C586" s="33"/>
      <c r="D586" s="33"/>
      <c r="E586" s="33"/>
    </row>
    <row r="587" spans="1:5" x14ac:dyDescent="0.2">
      <c r="A587" s="33"/>
      <c r="B587" s="33"/>
      <c r="C587" s="33"/>
      <c r="D587" s="33"/>
      <c r="E587" s="33"/>
    </row>
    <row r="588" spans="1:5" x14ac:dyDescent="0.2">
      <c r="A588" s="33"/>
      <c r="B588" s="33"/>
      <c r="C588" s="33"/>
      <c r="D588" s="33"/>
      <c r="E588" s="33"/>
    </row>
    <row r="589" spans="1:5" x14ac:dyDescent="0.2">
      <c r="A589" s="33"/>
      <c r="B589" s="33"/>
      <c r="C589" s="33"/>
      <c r="D589" s="33"/>
      <c r="E589" s="33"/>
    </row>
    <row r="590" spans="1:5" x14ac:dyDescent="0.2">
      <c r="A590" s="33"/>
      <c r="B590" s="33"/>
      <c r="C590" s="33"/>
      <c r="D590" s="33"/>
      <c r="E590" s="33"/>
    </row>
    <row r="591" spans="1:5" x14ac:dyDescent="0.2">
      <c r="A591" s="33"/>
      <c r="B591" s="33"/>
      <c r="C591" s="33"/>
      <c r="D591" s="33"/>
      <c r="E591" s="33"/>
    </row>
    <row r="592" spans="1:5" x14ac:dyDescent="0.2">
      <c r="A592" s="33"/>
      <c r="B592" s="33"/>
      <c r="C592" s="33"/>
      <c r="D592" s="33"/>
      <c r="E592" s="33"/>
    </row>
    <row r="593" spans="1:5" x14ac:dyDescent="0.2">
      <c r="A593" s="33"/>
      <c r="B593" s="33"/>
      <c r="C593" s="33"/>
      <c r="D593" s="33"/>
      <c r="E593" s="33"/>
    </row>
    <row r="594" spans="1:5" x14ac:dyDescent="0.2">
      <c r="A594" s="33"/>
      <c r="B594" s="33"/>
      <c r="C594" s="33"/>
      <c r="D594" s="33"/>
      <c r="E594" s="33"/>
    </row>
    <row r="595" spans="1:5" x14ac:dyDescent="0.2">
      <c r="A595" s="33"/>
      <c r="B595" s="33"/>
      <c r="C595" s="33"/>
      <c r="D595" s="33"/>
      <c r="E595" s="33"/>
    </row>
    <row r="596" spans="1:5" x14ac:dyDescent="0.2">
      <c r="A596" s="33"/>
      <c r="B596" s="33"/>
      <c r="C596" s="33"/>
      <c r="D596" s="33"/>
      <c r="E596" s="33"/>
    </row>
    <row r="597" spans="1:5" x14ac:dyDescent="0.2">
      <c r="A597" s="33"/>
      <c r="B597" s="33"/>
      <c r="C597" s="33"/>
      <c r="D597" s="33"/>
      <c r="E597" s="33"/>
    </row>
    <row r="598" spans="1:5" x14ac:dyDescent="0.2">
      <c r="A598" s="33"/>
      <c r="B598" s="33"/>
      <c r="C598" s="33"/>
      <c r="D598" s="33"/>
      <c r="E598" s="33"/>
    </row>
    <row r="599" spans="1:5" x14ac:dyDescent="0.2">
      <c r="A599" s="33"/>
      <c r="B599" s="33"/>
      <c r="C599" s="33"/>
      <c r="D599" s="33"/>
      <c r="E599" s="33"/>
    </row>
    <row r="600" spans="1:5" x14ac:dyDescent="0.2">
      <c r="A600" s="33"/>
      <c r="B600" s="33"/>
      <c r="C600" s="33"/>
      <c r="D600" s="33"/>
      <c r="E600" s="33"/>
    </row>
    <row r="601" spans="1:5" x14ac:dyDescent="0.2">
      <c r="A601" s="33"/>
      <c r="B601" s="33"/>
      <c r="C601" s="33"/>
      <c r="D601" s="33"/>
      <c r="E601" s="33"/>
    </row>
    <row r="602" spans="1:5" x14ac:dyDescent="0.2">
      <c r="A602" s="33"/>
      <c r="B602" s="33"/>
      <c r="C602" s="33"/>
      <c r="D602" s="33"/>
      <c r="E602" s="33"/>
    </row>
    <row r="603" spans="1:5" x14ac:dyDescent="0.2">
      <c r="A603" s="33"/>
      <c r="B603" s="33"/>
      <c r="C603" s="33"/>
      <c r="D603" s="33"/>
      <c r="E603" s="33"/>
    </row>
    <row r="604" spans="1:5" x14ac:dyDescent="0.2">
      <c r="A604" s="33"/>
      <c r="B604" s="33"/>
      <c r="C604" s="33"/>
      <c r="D604" s="33"/>
      <c r="E604" s="33"/>
    </row>
    <row r="605" spans="1:5" x14ac:dyDescent="0.2">
      <c r="A605" s="33"/>
      <c r="B605" s="33"/>
      <c r="C605" s="33"/>
      <c r="D605" s="33"/>
      <c r="E605" s="33"/>
    </row>
    <row r="606" spans="1:5" x14ac:dyDescent="0.2">
      <c r="A606" s="33"/>
      <c r="B606" s="33"/>
      <c r="C606" s="33"/>
      <c r="D606" s="33"/>
      <c r="E606" s="33"/>
    </row>
    <row r="607" spans="1:5" x14ac:dyDescent="0.2">
      <c r="A607" s="33"/>
      <c r="B607" s="33"/>
      <c r="C607" s="33"/>
      <c r="D607" s="33"/>
      <c r="E607" s="33"/>
    </row>
    <row r="608" spans="1:5" x14ac:dyDescent="0.2">
      <c r="A608" s="33"/>
      <c r="B608" s="33"/>
      <c r="C608" s="33"/>
      <c r="D608" s="33"/>
      <c r="E608" s="33"/>
    </row>
    <row r="609" spans="1:5" x14ac:dyDescent="0.2">
      <c r="A609" s="33"/>
      <c r="B609" s="33"/>
      <c r="C609" s="33"/>
      <c r="D609" s="33"/>
      <c r="E609" s="33"/>
    </row>
    <row r="610" spans="1:5" x14ac:dyDescent="0.2">
      <c r="A610" s="33"/>
      <c r="B610" s="33"/>
      <c r="C610" s="33"/>
      <c r="D610" s="33"/>
      <c r="E610" s="33"/>
    </row>
    <row r="611" spans="1:5" x14ac:dyDescent="0.2">
      <c r="A611" s="33"/>
      <c r="B611" s="33"/>
      <c r="C611" s="33"/>
      <c r="D611" s="33"/>
      <c r="E611" s="33"/>
    </row>
    <row r="612" spans="1:5" x14ac:dyDescent="0.2">
      <c r="A612" s="33"/>
      <c r="B612" s="33"/>
      <c r="C612" s="33"/>
      <c r="D612" s="33"/>
      <c r="E612" s="33"/>
    </row>
    <row r="613" spans="1:5" x14ac:dyDescent="0.2">
      <c r="A613" s="33"/>
      <c r="B613" s="33"/>
      <c r="C613" s="33"/>
      <c r="D613" s="33"/>
      <c r="E613" s="33"/>
    </row>
    <row r="614" spans="1:5" x14ac:dyDescent="0.2">
      <c r="A614" s="33"/>
      <c r="B614" s="33"/>
      <c r="C614" s="33"/>
      <c r="D614" s="33"/>
      <c r="E614" s="33"/>
    </row>
    <row r="615" spans="1:5" x14ac:dyDescent="0.2">
      <c r="A615" s="33"/>
      <c r="B615" s="33"/>
      <c r="C615" s="33"/>
      <c r="D615" s="33"/>
      <c r="E615" s="33"/>
    </row>
    <row r="616" spans="1:5" x14ac:dyDescent="0.2">
      <c r="A616" s="33"/>
      <c r="B616" s="33"/>
      <c r="C616" s="33"/>
      <c r="D616" s="33"/>
      <c r="E616" s="33"/>
    </row>
    <row r="617" spans="1:5" x14ac:dyDescent="0.2">
      <c r="A617" s="33"/>
      <c r="B617" s="33"/>
      <c r="C617" s="33"/>
      <c r="D617" s="33"/>
      <c r="E617" s="33"/>
    </row>
    <row r="618" spans="1:5" x14ac:dyDescent="0.2">
      <c r="A618" s="33"/>
      <c r="B618" s="33"/>
      <c r="C618" s="33"/>
      <c r="D618" s="33"/>
      <c r="E618" s="33"/>
    </row>
    <row r="619" spans="1:5" x14ac:dyDescent="0.2">
      <c r="A619" s="33"/>
      <c r="B619" s="33"/>
      <c r="C619" s="33"/>
      <c r="D619" s="33"/>
      <c r="E619" s="33"/>
    </row>
    <row r="620" spans="1:5" x14ac:dyDescent="0.2">
      <c r="A620" s="33"/>
      <c r="B620" s="33"/>
      <c r="C620" s="33"/>
      <c r="D620" s="33"/>
      <c r="E620" s="33"/>
    </row>
    <row r="621" spans="1:5" x14ac:dyDescent="0.2">
      <c r="A621" s="33"/>
      <c r="B621" s="33"/>
      <c r="C621" s="33"/>
      <c r="D621" s="33"/>
      <c r="E621" s="33"/>
    </row>
    <row r="622" spans="1:5" x14ac:dyDescent="0.2">
      <c r="A622" s="33"/>
      <c r="B622" s="33"/>
      <c r="C622" s="33"/>
      <c r="D622" s="33"/>
      <c r="E622" s="33"/>
    </row>
    <row r="623" spans="1:5" x14ac:dyDescent="0.2">
      <c r="A623" s="33"/>
      <c r="B623" s="33"/>
      <c r="C623" s="33"/>
      <c r="D623" s="33"/>
      <c r="E623" s="33"/>
    </row>
    <row r="624" spans="1:5" x14ac:dyDescent="0.2">
      <c r="A624" s="33"/>
      <c r="B624" s="33"/>
      <c r="C624" s="33"/>
      <c r="D624" s="33"/>
      <c r="E624" s="33"/>
    </row>
    <row r="625" spans="1:5" x14ac:dyDescent="0.2">
      <c r="A625" s="33"/>
      <c r="B625" s="33"/>
      <c r="C625" s="33"/>
      <c r="D625" s="33"/>
      <c r="E625" s="33"/>
    </row>
    <row r="626" spans="1:5" x14ac:dyDescent="0.2">
      <c r="A626" s="33"/>
      <c r="B626" s="33"/>
      <c r="C626" s="33"/>
      <c r="D626" s="33"/>
      <c r="E626" s="33"/>
    </row>
    <row r="627" spans="1:5" x14ac:dyDescent="0.2">
      <c r="A627" s="33"/>
      <c r="B627" s="33"/>
      <c r="C627" s="33"/>
      <c r="D627" s="33"/>
      <c r="E627" s="33"/>
    </row>
    <row r="628" spans="1:5" x14ac:dyDescent="0.2">
      <c r="A628" s="33"/>
      <c r="B628" s="33"/>
      <c r="C628" s="33"/>
      <c r="D628" s="33"/>
      <c r="E628" s="33"/>
    </row>
    <row r="629" spans="1:5" x14ac:dyDescent="0.2">
      <c r="A629" s="33"/>
      <c r="B629" s="33"/>
      <c r="C629" s="33"/>
      <c r="D629" s="33"/>
      <c r="E629" s="33"/>
    </row>
    <row r="630" spans="1:5" x14ac:dyDescent="0.2">
      <c r="A630" s="33"/>
      <c r="B630" s="33"/>
      <c r="C630" s="33"/>
      <c r="D630" s="33"/>
      <c r="E630" s="33"/>
    </row>
    <row r="631" spans="1:5" x14ac:dyDescent="0.2">
      <c r="A631" s="33"/>
      <c r="B631" s="33"/>
      <c r="C631" s="33"/>
      <c r="D631" s="33"/>
      <c r="E631" s="33"/>
    </row>
    <row r="632" spans="1:5" x14ac:dyDescent="0.2">
      <c r="A632" s="33"/>
      <c r="B632" s="33"/>
      <c r="C632" s="33"/>
      <c r="D632" s="33"/>
      <c r="E632" s="33"/>
    </row>
    <row r="633" spans="1:5" x14ac:dyDescent="0.2">
      <c r="A633" s="33"/>
      <c r="B633" s="33"/>
      <c r="C633" s="33"/>
      <c r="D633" s="33"/>
      <c r="E633" s="33"/>
    </row>
    <row r="634" spans="1:5" x14ac:dyDescent="0.2">
      <c r="A634" s="33"/>
      <c r="B634" s="33"/>
      <c r="C634" s="33"/>
      <c r="D634" s="33"/>
      <c r="E634" s="33"/>
    </row>
    <row r="635" spans="1:5" x14ac:dyDescent="0.2">
      <c r="A635" s="33"/>
      <c r="B635" s="33"/>
      <c r="C635" s="33"/>
      <c r="D635" s="33"/>
      <c r="E635" s="33"/>
    </row>
    <row r="636" spans="1:5" x14ac:dyDescent="0.2">
      <c r="A636" s="33"/>
      <c r="B636" s="33"/>
      <c r="C636" s="33"/>
      <c r="D636" s="33"/>
      <c r="E636" s="33"/>
    </row>
    <row r="637" spans="1:5" x14ac:dyDescent="0.2">
      <c r="A637" s="33"/>
      <c r="B637" s="33"/>
      <c r="C637" s="33"/>
      <c r="D637" s="33"/>
      <c r="E637" s="33"/>
    </row>
    <row r="638" spans="1:5" x14ac:dyDescent="0.2">
      <c r="A638" s="33"/>
      <c r="B638" s="33"/>
      <c r="C638" s="33"/>
      <c r="D638" s="33"/>
      <c r="E638" s="33"/>
    </row>
    <row r="639" spans="1:5" x14ac:dyDescent="0.2">
      <c r="A639" s="33"/>
      <c r="B639" s="33"/>
      <c r="C639" s="33"/>
      <c r="D639" s="33"/>
      <c r="E639" s="33"/>
    </row>
    <row r="640" spans="1:5" x14ac:dyDescent="0.2">
      <c r="A640" s="33"/>
      <c r="B640" s="33"/>
      <c r="C640" s="33"/>
      <c r="D640" s="33"/>
      <c r="E640" s="33"/>
    </row>
    <row r="641" spans="1:5" x14ac:dyDescent="0.2">
      <c r="A641" s="33"/>
      <c r="B641" s="33"/>
      <c r="C641" s="33"/>
      <c r="D641" s="33"/>
      <c r="E641" s="33"/>
    </row>
    <row r="642" spans="1:5" x14ac:dyDescent="0.2">
      <c r="A642" s="33"/>
      <c r="B642" s="33"/>
      <c r="C642" s="33"/>
      <c r="D642" s="33"/>
      <c r="E642" s="33"/>
    </row>
    <row r="643" spans="1:5" x14ac:dyDescent="0.2">
      <c r="A643" s="33"/>
      <c r="B643" s="33"/>
      <c r="C643" s="33"/>
      <c r="D643" s="33"/>
      <c r="E643" s="33"/>
    </row>
    <row r="644" spans="1:5" x14ac:dyDescent="0.2">
      <c r="A644" s="33"/>
      <c r="B644" s="33"/>
      <c r="C644" s="33"/>
      <c r="D644" s="33"/>
      <c r="E644" s="33"/>
    </row>
    <row r="645" spans="1:5" x14ac:dyDescent="0.2">
      <c r="A645" s="33"/>
      <c r="B645" s="33"/>
      <c r="C645" s="33"/>
      <c r="D645" s="33"/>
      <c r="E645" s="33"/>
    </row>
    <row r="646" spans="1:5" x14ac:dyDescent="0.2">
      <c r="A646" s="33"/>
      <c r="B646" s="33"/>
      <c r="C646" s="33"/>
      <c r="D646" s="33"/>
      <c r="E646" s="33"/>
    </row>
    <row r="647" spans="1:5" x14ac:dyDescent="0.2">
      <c r="A647" s="33"/>
      <c r="B647" s="33"/>
      <c r="C647" s="33"/>
      <c r="D647" s="33"/>
      <c r="E647" s="33"/>
    </row>
    <row r="648" spans="1:5" x14ac:dyDescent="0.2">
      <c r="A648" s="33"/>
      <c r="B648" s="33"/>
      <c r="C648" s="33"/>
      <c r="D648" s="33"/>
      <c r="E648" s="33"/>
    </row>
    <row r="649" spans="1:5" x14ac:dyDescent="0.2">
      <c r="A649" s="33"/>
      <c r="B649" s="33"/>
      <c r="C649" s="33"/>
      <c r="D649" s="33"/>
      <c r="E649" s="33"/>
    </row>
    <row r="650" spans="1:5" x14ac:dyDescent="0.2">
      <c r="A650" s="33"/>
      <c r="B650" s="33"/>
      <c r="C650" s="33"/>
      <c r="D650" s="33"/>
      <c r="E650" s="33"/>
    </row>
    <row r="651" spans="1:5" x14ac:dyDescent="0.2">
      <c r="A651" s="33"/>
      <c r="B651" s="33"/>
      <c r="C651" s="33"/>
      <c r="D651" s="33"/>
      <c r="E651" s="33"/>
    </row>
    <row r="652" spans="1:5" x14ac:dyDescent="0.2">
      <c r="A652" s="33"/>
      <c r="B652" s="33"/>
      <c r="C652" s="33"/>
      <c r="D652" s="33"/>
      <c r="E652" s="33"/>
    </row>
    <row r="653" spans="1:5" x14ac:dyDescent="0.2">
      <c r="A653" s="33"/>
      <c r="B653" s="33"/>
      <c r="C653" s="33"/>
      <c r="D653" s="33"/>
      <c r="E653" s="33"/>
    </row>
    <row r="654" spans="1:5" x14ac:dyDescent="0.2">
      <c r="A654" s="33"/>
      <c r="B654" s="33"/>
      <c r="C654" s="33"/>
      <c r="D654" s="33"/>
      <c r="E654" s="33"/>
    </row>
    <row r="655" spans="1:5" x14ac:dyDescent="0.2">
      <c r="A655" s="33"/>
      <c r="B655" s="33"/>
      <c r="C655" s="33"/>
      <c r="D655" s="33"/>
      <c r="E655" s="33"/>
    </row>
    <row r="656" spans="1:5" x14ac:dyDescent="0.2">
      <c r="A656" s="33"/>
      <c r="B656" s="33"/>
      <c r="C656" s="33"/>
      <c r="D656" s="33"/>
      <c r="E656" s="33"/>
    </row>
    <row r="657" spans="1:5" x14ac:dyDescent="0.2">
      <c r="A657" s="33"/>
      <c r="B657" s="33"/>
      <c r="C657" s="33"/>
      <c r="D657" s="33"/>
      <c r="E657" s="33"/>
    </row>
    <row r="658" spans="1:5" x14ac:dyDescent="0.2">
      <c r="A658" s="33"/>
      <c r="B658" s="33"/>
      <c r="C658" s="33"/>
      <c r="D658" s="33"/>
      <c r="E658" s="33"/>
    </row>
    <row r="659" spans="1:5" x14ac:dyDescent="0.2">
      <c r="A659" s="33"/>
      <c r="B659" s="33"/>
      <c r="C659" s="33"/>
      <c r="D659" s="33"/>
      <c r="E659" s="33"/>
    </row>
    <row r="660" spans="1:5" x14ac:dyDescent="0.2">
      <c r="A660" s="33"/>
      <c r="B660" s="33"/>
      <c r="C660" s="33"/>
      <c r="D660" s="33"/>
      <c r="E660" s="33"/>
    </row>
    <row r="661" spans="1:5" x14ac:dyDescent="0.2">
      <c r="A661" s="33"/>
      <c r="B661" s="33"/>
      <c r="C661" s="33"/>
      <c r="D661" s="33"/>
      <c r="E661" s="33"/>
    </row>
    <row r="662" spans="1:5" x14ac:dyDescent="0.2">
      <c r="A662" s="33"/>
      <c r="B662" s="33"/>
      <c r="C662" s="33"/>
      <c r="D662" s="33"/>
      <c r="E662" s="33"/>
    </row>
    <row r="663" spans="1:5" x14ac:dyDescent="0.2">
      <c r="A663" s="33"/>
      <c r="B663" s="33"/>
      <c r="C663" s="33"/>
      <c r="D663" s="33"/>
      <c r="E663" s="33"/>
    </row>
    <row r="664" spans="1:5" x14ac:dyDescent="0.2">
      <c r="A664" s="33"/>
      <c r="B664" s="33"/>
      <c r="C664" s="33"/>
      <c r="D664" s="33"/>
      <c r="E664" s="33"/>
    </row>
    <row r="665" spans="1:5" x14ac:dyDescent="0.2">
      <c r="A665" s="33"/>
      <c r="B665" s="33"/>
      <c r="C665" s="33"/>
      <c r="D665" s="33"/>
      <c r="E665" s="33"/>
    </row>
    <row r="666" spans="1:5" x14ac:dyDescent="0.2">
      <c r="A666" s="33"/>
      <c r="B666" s="33"/>
      <c r="C666" s="33"/>
      <c r="D666" s="33"/>
      <c r="E666" s="33"/>
    </row>
    <row r="667" spans="1:5" x14ac:dyDescent="0.2">
      <c r="A667" s="33"/>
      <c r="B667" s="33"/>
      <c r="C667" s="33"/>
      <c r="D667" s="33"/>
      <c r="E667" s="33"/>
    </row>
    <row r="668" spans="1:5" x14ac:dyDescent="0.2">
      <c r="A668" s="33"/>
      <c r="B668" s="33"/>
      <c r="C668" s="33"/>
      <c r="D668" s="33"/>
      <c r="E668" s="33"/>
    </row>
    <row r="669" spans="1:5" x14ac:dyDescent="0.2">
      <c r="A669" s="33"/>
      <c r="B669" s="33"/>
      <c r="C669" s="33"/>
      <c r="D669" s="33"/>
      <c r="E669" s="33"/>
    </row>
    <row r="670" spans="1:5" x14ac:dyDescent="0.2">
      <c r="A670" s="33"/>
      <c r="B670" s="33"/>
      <c r="C670" s="33"/>
      <c r="D670" s="33"/>
      <c r="E670" s="33"/>
    </row>
    <row r="671" spans="1:5" x14ac:dyDescent="0.2">
      <c r="A671" s="33"/>
      <c r="B671" s="33"/>
      <c r="C671" s="33"/>
      <c r="D671" s="33"/>
      <c r="E671" s="33"/>
    </row>
    <row r="672" spans="1:5" x14ac:dyDescent="0.2">
      <c r="A672" s="33"/>
      <c r="B672" s="33"/>
      <c r="C672" s="33"/>
      <c r="D672" s="33"/>
      <c r="E672" s="33"/>
    </row>
    <row r="673" spans="1:5" x14ac:dyDescent="0.2">
      <c r="A673" s="33"/>
      <c r="B673" s="33"/>
      <c r="C673" s="33"/>
      <c r="D673" s="33"/>
      <c r="E673" s="33"/>
    </row>
    <row r="674" spans="1:5" x14ac:dyDescent="0.2">
      <c r="A674" s="33"/>
      <c r="B674" s="33"/>
      <c r="C674" s="33"/>
      <c r="D674" s="33"/>
      <c r="E674" s="33"/>
    </row>
    <row r="675" spans="1:5" x14ac:dyDescent="0.2">
      <c r="A675" s="33"/>
      <c r="B675" s="33"/>
      <c r="C675" s="33"/>
      <c r="D675" s="33"/>
      <c r="E675" s="33"/>
    </row>
    <row r="676" spans="1:5" x14ac:dyDescent="0.2">
      <c r="A676" s="33"/>
      <c r="B676" s="33"/>
      <c r="C676" s="33"/>
      <c r="D676" s="33"/>
      <c r="E676" s="33"/>
    </row>
    <row r="677" spans="1:5" x14ac:dyDescent="0.2">
      <c r="A677" s="33"/>
      <c r="B677" s="33"/>
      <c r="C677" s="33"/>
      <c r="D677" s="33"/>
      <c r="E677" s="33"/>
    </row>
    <row r="678" spans="1:5" x14ac:dyDescent="0.2">
      <c r="A678" s="33"/>
      <c r="B678" s="33"/>
      <c r="C678" s="33"/>
      <c r="D678" s="33"/>
      <c r="E678" s="33"/>
    </row>
    <row r="679" spans="1:5" x14ac:dyDescent="0.2">
      <c r="A679" s="33"/>
      <c r="B679" s="33"/>
      <c r="C679" s="33"/>
      <c r="D679" s="33"/>
      <c r="E679" s="33"/>
    </row>
    <row r="680" spans="1:5" x14ac:dyDescent="0.2">
      <c r="A680" s="33"/>
      <c r="B680" s="33"/>
      <c r="C680" s="33"/>
      <c r="D680" s="33"/>
      <c r="E680" s="33"/>
    </row>
    <row r="681" spans="1:5" x14ac:dyDescent="0.2">
      <c r="A681" s="33"/>
      <c r="B681" s="33"/>
      <c r="C681" s="33"/>
      <c r="D681" s="33"/>
      <c r="E681" s="33"/>
    </row>
    <row r="682" spans="1:5" x14ac:dyDescent="0.2">
      <c r="A682" s="33"/>
      <c r="B682" s="33"/>
      <c r="C682" s="33"/>
      <c r="D682" s="33"/>
      <c r="E682" s="33"/>
    </row>
    <row r="683" spans="1:5" x14ac:dyDescent="0.2">
      <c r="A683" s="33"/>
      <c r="B683" s="33"/>
      <c r="C683" s="33"/>
      <c r="D683" s="33"/>
      <c r="E683" s="33"/>
    </row>
    <row r="684" spans="1:5" x14ac:dyDescent="0.2">
      <c r="A684" s="33"/>
      <c r="B684" s="33"/>
      <c r="C684" s="33"/>
      <c r="D684" s="33"/>
      <c r="E684" s="33"/>
    </row>
    <row r="685" spans="1:5" x14ac:dyDescent="0.2">
      <c r="A685" s="33"/>
      <c r="B685" s="33"/>
      <c r="C685" s="33"/>
      <c r="D685" s="33"/>
      <c r="E685" s="33"/>
    </row>
    <row r="686" spans="1:5" x14ac:dyDescent="0.2">
      <c r="A686" s="33"/>
      <c r="B686" s="33"/>
      <c r="C686" s="33"/>
      <c r="D686" s="33"/>
      <c r="E686" s="33"/>
    </row>
    <row r="687" spans="1:5" x14ac:dyDescent="0.2">
      <c r="A687" s="33"/>
      <c r="B687" s="33"/>
      <c r="C687" s="33"/>
      <c r="D687" s="33"/>
      <c r="E687" s="33"/>
    </row>
    <row r="688" spans="1:5" x14ac:dyDescent="0.2">
      <c r="A688" s="33"/>
      <c r="B688" s="33"/>
      <c r="C688" s="33"/>
      <c r="D688" s="33"/>
      <c r="E688" s="33"/>
    </row>
    <row r="689" spans="1:5" x14ac:dyDescent="0.2">
      <c r="A689" s="33"/>
      <c r="B689" s="33"/>
      <c r="C689" s="33"/>
      <c r="D689" s="33"/>
      <c r="E689" s="33"/>
    </row>
    <row r="690" spans="1:5" x14ac:dyDescent="0.2">
      <c r="A690" s="33"/>
      <c r="B690" s="33"/>
      <c r="C690" s="33"/>
      <c r="D690" s="33"/>
      <c r="E690" s="33"/>
    </row>
    <row r="691" spans="1:5" x14ac:dyDescent="0.2">
      <c r="A691" s="33"/>
      <c r="B691" s="33"/>
      <c r="C691" s="33"/>
      <c r="D691" s="33"/>
      <c r="E691" s="33"/>
    </row>
    <row r="692" spans="1:5" x14ac:dyDescent="0.2">
      <c r="A692" s="33"/>
      <c r="B692" s="33"/>
      <c r="C692" s="33"/>
      <c r="D692" s="33"/>
      <c r="E692" s="33"/>
    </row>
    <row r="693" spans="1:5" x14ac:dyDescent="0.2">
      <c r="A693" s="33"/>
      <c r="B693" s="33"/>
      <c r="C693" s="33"/>
      <c r="D693" s="33"/>
      <c r="E693" s="33"/>
    </row>
    <row r="694" spans="1:5" x14ac:dyDescent="0.2">
      <c r="A694" s="33"/>
      <c r="B694" s="33"/>
      <c r="C694" s="33"/>
      <c r="D694" s="33"/>
      <c r="E694" s="33"/>
    </row>
    <row r="695" spans="1:5" x14ac:dyDescent="0.2">
      <c r="A695" s="33"/>
      <c r="B695" s="33"/>
      <c r="C695" s="33"/>
      <c r="D695" s="33"/>
      <c r="E695" s="33"/>
    </row>
    <row r="696" spans="1:5" x14ac:dyDescent="0.2">
      <c r="A696" s="33"/>
      <c r="B696" s="33"/>
      <c r="C696" s="33"/>
      <c r="D696" s="33"/>
      <c r="E696" s="33"/>
    </row>
    <row r="697" spans="1:5" x14ac:dyDescent="0.2">
      <c r="A697" s="33"/>
      <c r="B697" s="33"/>
      <c r="C697" s="33"/>
      <c r="D697" s="33"/>
      <c r="E697" s="33"/>
    </row>
    <row r="698" spans="1:5" x14ac:dyDescent="0.2">
      <c r="A698" s="33"/>
      <c r="B698" s="33"/>
      <c r="C698" s="33"/>
      <c r="D698" s="33"/>
      <c r="E698" s="33"/>
    </row>
    <row r="699" spans="1:5" x14ac:dyDescent="0.2">
      <c r="A699" s="33"/>
      <c r="B699" s="33"/>
      <c r="C699" s="33"/>
      <c r="D699" s="33"/>
      <c r="E699" s="33"/>
    </row>
    <row r="700" spans="1:5" x14ac:dyDescent="0.2">
      <c r="A700" s="33"/>
      <c r="B700" s="33"/>
      <c r="C700" s="33"/>
      <c r="D700" s="33"/>
      <c r="E700" s="33"/>
    </row>
    <row r="701" spans="1:5" x14ac:dyDescent="0.2">
      <c r="A701" s="33"/>
      <c r="B701" s="33"/>
      <c r="C701" s="33"/>
      <c r="D701" s="33"/>
      <c r="E701" s="33"/>
    </row>
    <row r="702" spans="1:5" x14ac:dyDescent="0.2">
      <c r="A702" s="33"/>
      <c r="B702" s="33"/>
      <c r="C702" s="33"/>
      <c r="D702" s="33"/>
      <c r="E702" s="33"/>
    </row>
    <row r="703" spans="1:5" x14ac:dyDescent="0.2">
      <c r="A703" s="33"/>
      <c r="B703" s="33"/>
      <c r="C703" s="33"/>
      <c r="D703" s="33"/>
      <c r="E703" s="33"/>
    </row>
    <row r="704" spans="1:5" x14ac:dyDescent="0.2">
      <c r="A704" s="33"/>
      <c r="B704" s="33"/>
      <c r="C704" s="33"/>
      <c r="D704" s="33"/>
      <c r="E704" s="33"/>
    </row>
    <row r="705" spans="1:5" x14ac:dyDescent="0.2">
      <c r="A705" s="33"/>
      <c r="B705" s="33"/>
      <c r="C705" s="33"/>
      <c r="D705" s="33"/>
      <c r="E705" s="33"/>
    </row>
    <row r="706" spans="1:5" x14ac:dyDescent="0.2">
      <c r="A706" s="33"/>
      <c r="B706" s="33"/>
      <c r="C706" s="33"/>
      <c r="D706" s="33"/>
      <c r="E706" s="33"/>
    </row>
    <row r="707" spans="1:5" x14ac:dyDescent="0.2">
      <c r="A707" s="33"/>
      <c r="B707" s="33"/>
      <c r="C707" s="33"/>
      <c r="D707" s="33"/>
      <c r="E707" s="33"/>
    </row>
    <row r="708" spans="1:5" x14ac:dyDescent="0.2">
      <c r="A708" s="33"/>
      <c r="B708" s="33"/>
      <c r="C708" s="33"/>
      <c r="D708" s="33"/>
      <c r="E708" s="33"/>
    </row>
    <row r="709" spans="1:5" x14ac:dyDescent="0.2">
      <c r="A709" s="33"/>
      <c r="B709" s="33"/>
      <c r="C709" s="33"/>
      <c r="D709" s="33"/>
      <c r="E709" s="33"/>
    </row>
    <row r="710" spans="1:5" x14ac:dyDescent="0.2">
      <c r="A710" s="33"/>
      <c r="B710" s="33"/>
      <c r="C710" s="33"/>
      <c r="D710" s="33"/>
      <c r="E710" s="33"/>
    </row>
    <row r="711" spans="1:5" x14ac:dyDescent="0.2">
      <c r="A711" s="33"/>
      <c r="B711" s="33"/>
      <c r="C711" s="33"/>
      <c r="D711" s="33"/>
      <c r="E711" s="33"/>
    </row>
    <row r="712" spans="1:5" x14ac:dyDescent="0.2">
      <c r="A712" s="33"/>
      <c r="B712" s="33"/>
      <c r="C712" s="33"/>
      <c r="D712" s="33"/>
      <c r="E712" s="33"/>
    </row>
    <row r="713" spans="1:5" x14ac:dyDescent="0.2">
      <c r="A713" s="33"/>
      <c r="B713" s="33"/>
      <c r="C713" s="33"/>
      <c r="D713" s="33"/>
      <c r="E713" s="33"/>
    </row>
    <row r="714" spans="1:5" x14ac:dyDescent="0.2">
      <c r="A714" s="33"/>
      <c r="B714" s="33"/>
      <c r="C714" s="33"/>
      <c r="D714" s="33"/>
      <c r="E714" s="33"/>
    </row>
    <row r="715" spans="1:5" x14ac:dyDescent="0.2">
      <c r="A715" s="33"/>
      <c r="B715" s="33"/>
      <c r="C715" s="33"/>
      <c r="D715" s="33"/>
      <c r="E715" s="33"/>
    </row>
    <row r="716" spans="1:5" x14ac:dyDescent="0.2">
      <c r="A716" s="33"/>
      <c r="B716" s="33"/>
      <c r="C716" s="33"/>
      <c r="D716" s="33"/>
      <c r="E716" s="33"/>
    </row>
    <row r="717" spans="1:5" x14ac:dyDescent="0.2">
      <c r="A717" s="33"/>
      <c r="B717" s="33"/>
      <c r="C717" s="33"/>
      <c r="D717" s="33"/>
      <c r="E717" s="33"/>
    </row>
    <row r="718" spans="1:5" x14ac:dyDescent="0.2">
      <c r="A718" s="33"/>
      <c r="B718" s="33"/>
      <c r="C718" s="33"/>
      <c r="D718" s="33"/>
      <c r="E718" s="33"/>
    </row>
    <row r="719" spans="1:5" x14ac:dyDescent="0.2">
      <c r="A719" s="33"/>
      <c r="B719" s="33"/>
      <c r="C719" s="33"/>
      <c r="D719" s="33"/>
      <c r="E719" s="33"/>
    </row>
    <row r="720" spans="1:5" x14ac:dyDescent="0.2">
      <c r="A720" s="33"/>
      <c r="B720" s="33"/>
      <c r="C720" s="33"/>
      <c r="D720" s="33"/>
      <c r="E720" s="33"/>
    </row>
    <row r="721" spans="1:5" x14ac:dyDescent="0.2">
      <c r="A721" s="33"/>
      <c r="B721" s="33"/>
      <c r="C721" s="33"/>
      <c r="D721" s="33"/>
      <c r="E721" s="33"/>
    </row>
    <row r="722" spans="1:5" x14ac:dyDescent="0.2">
      <c r="A722" s="33"/>
      <c r="B722" s="33"/>
      <c r="C722" s="33"/>
      <c r="D722" s="33"/>
      <c r="E722" s="33"/>
    </row>
    <row r="723" spans="1:5" x14ac:dyDescent="0.2">
      <c r="A723" s="33"/>
      <c r="B723" s="33"/>
      <c r="C723" s="33"/>
      <c r="D723" s="33"/>
      <c r="E723" s="33"/>
    </row>
    <row r="724" spans="1:5" x14ac:dyDescent="0.2">
      <c r="A724" s="33"/>
      <c r="B724" s="33"/>
      <c r="C724" s="33"/>
      <c r="D724" s="33"/>
      <c r="E724" s="33"/>
    </row>
    <row r="725" spans="1:5" x14ac:dyDescent="0.2">
      <c r="A725" s="33"/>
      <c r="B725" s="33"/>
      <c r="C725" s="33"/>
      <c r="D725" s="33"/>
      <c r="E725" s="33"/>
    </row>
    <row r="726" spans="1:5" x14ac:dyDescent="0.2">
      <c r="A726" s="33"/>
      <c r="B726" s="33"/>
      <c r="C726" s="33"/>
      <c r="D726" s="33"/>
      <c r="E726" s="33"/>
    </row>
    <row r="727" spans="1:5" x14ac:dyDescent="0.2">
      <c r="A727" s="33"/>
      <c r="B727" s="33"/>
      <c r="C727" s="33"/>
      <c r="D727" s="33"/>
      <c r="E727" s="33"/>
    </row>
    <row r="728" spans="1:5" x14ac:dyDescent="0.2">
      <c r="A728" s="33"/>
      <c r="B728" s="33"/>
      <c r="C728" s="33"/>
      <c r="D728" s="33"/>
      <c r="E728" s="33"/>
    </row>
    <row r="729" spans="1:5" x14ac:dyDescent="0.2">
      <c r="A729" s="33"/>
      <c r="B729" s="33"/>
      <c r="C729" s="33"/>
      <c r="D729" s="33"/>
      <c r="E729" s="33"/>
    </row>
    <row r="730" spans="1:5" x14ac:dyDescent="0.2">
      <c r="A730" s="33"/>
      <c r="B730" s="33"/>
      <c r="C730" s="33"/>
      <c r="D730" s="33"/>
      <c r="E730" s="33"/>
    </row>
    <row r="731" spans="1:5" x14ac:dyDescent="0.2">
      <c r="A731" s="33"/>
      <c r="B731" s="33"/>
      <c r="C731" s="33"/>
      <c r="D731" s="33"/>
      <c r="E731" s="33"/>
    </row>
    <row r="732" spans="1:5" x14ac:dyDescent="0.2">
      <c r="A732" s="33"/>
      <c r="B732" s="33"/>
      <c r="C732" s="33"/>
      <c r="D732" s="33"/>
      <c r="E732" s="33"/>
    </row>
    <row r="733" spans="1:5" x14ac:dyDescent="0.2">
      <c r="A733" s="33"/>
      <c r="B733" s="33"/>
      <c r="C733" s="33"/>
      <c r="D733" s="33"/>
      <c r="E733" s="33"/>
    </row>
    <row r="734" spans="1:5" x14ac:dyDescent="0.2">
      <c r="A734" s="33"/>
      <c r="B734" s="33"/>
      <c r="C734" s="33"/>
      <c r="D734" s="33"/>
      <c r="E734" s="33"/>
    </row>
    <row r="735" spans="1:5" x14ac:dyDescent="0.2">
      <c r="A735" s="33"/>
      <c r="B735" s="33"/>
      <c r="C735" s="33"/>
      <c r="D735" s="33"/>
      <c r="E735" s="33"/>
    </row>
    <row r="736" spans="1:5" x14ac:dyDescent="0.2">
      <c r="A736" s="33"/>
      <c r="B736" s="33"/>
      <c r="C736" s="33"/>
      <c r="D736" s="33"/>
      <c r="E736" s="33"/>
    </row>
    <row r="737" spans="1:5" x14ac:dyDescent="0.2">
      <c r="A737" s="33"/>
      <c r="B737" s="33"/>
      <c r="C737" s="33"/>
      <c r="D737" s="33"/>
      <c r="E737" s="33"/>
    </row>
    <row r="738" spans="1:5" x14ac:dyDescent="0.2">
      <c r="A738" s="33"/>
      <c r="B738" s="33"/>
      <c r="C738" s="33"/>
      <c r="D738" s="33"/>
      <c r="E738" s="33"/>
    </row>
    <row r="739" spans="1:5" x14ac:dyDescent="0.2">
      <c r="A739" s="33"/>
      <c r="B739" s="33"/>
      <c r="C739" s="33"/>
      <c r="D739" s="33"/>
      <c r="E739" s="33"/>
    </row>
    <row r="740" spans="1:5" x14ac:dyDescent="0.2">
      <c r="A740" s="33"/>
      <c r="B740" s="33"/>
      <c r="C740" s="33"/>
      <c r="D740" s="33"/>
      <c r="E740" s="33"/>
    </row>
    <row r="741" spans="1:5" x14ac:dyDescent="0.2">
      <c r="A741" s="33"/>
      <c r="B741" s="33"/>
      <c r="C741" s="33"/>
      <c r="D741" s="33"/>
      <c r="E741" s="33"/>
    </row>
    <row r="742" spans="1:5" x14ac:dyDescent="0.2">
      <c r="A742" s="33"/>
      <c r="B742" s="33"/>
      <c r="C742" s="33"/>
      <c r="D742" s="33"/>
      <c r="E742" s="33"/>
    </row>
  </sheetData>
  <sheetProtection algorithmName="SHA-512" hashValue="Igd/v7k/JzMPVaRXFEHUQqLjLD48NQYih/W1gCglvNl3+6YlNaKqQare0VSWkLIYhEeXGobYjHXFKbK5SNL9mQ==" saltValue="vgkb89zNXXHaYJPWSx3XEw==" spinCount="100000" sheet="1" scenarios="1" selectLockedCells="1"/>
  <mergeCells count="2">
    <mergeCell ref="J3:L3"/>
    <mergeCell ref="Q3:S3"/>
  </mergeCells>
  <conditionalFormatting sqref="E3">
    <cfRule type="expression" dxfId="1" priority="2">
      <formula>$E$3&lt;0</formula>
    </cfRule>
  </conditionalFormatting>
  <conditionalFormatting sqref="B3">
    <cfRule type="expression" dxfId="0" priority="1">
      <formula>B3&lt;0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Virus Basics</vt:lpstr>
      <vt:lpstr>2 Recovery</vt:lpstr>
      <vt:lpstr>3 Changing R</vt:lpstr>
      <vt:lpstr>4 Effect of vaccination</vt:lpstr>
      <vt:lpstr>5 Vacc vs no vacc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ianrlowe@me.com</dc:creator>
  <cp:lastModifiedBy>ianrlowe@me.com</cp:lastModifiedBy>
  <dcterms:created xsi:type="dcterms:W3CDTF">2020-08-18T06:12:49Z</dcterms:created>
  <dcterms:modified xsi:type="dcterms:W3CDTF">2020-09-06T01:01:51Z</dcterms:modified>
</cp:coreProperties>
</file>