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7136bb6c720866b/ABC Machand de biens/Base de donnée/Bonus/Comment acheter au bon prix 2022/"/>
    </mc:Choice>
  </mc:AlternateContent>
  <xr:revisionPtr revIDLastSave="1224" documentId="8_{CAAC12B2-F353-46CA-8C1F-C895F9A9791C}" xr6:coauthVersionLast="47" xr6:coauthVersionMax="47" xr10:uidLastSave="{8F37EEF4-B6BA-4C6D-9C3B-B1C4CB779DBC}"/>
  <bookViews>
    <workbookView xWindow="45900" yWindow="0" windowWidth="17400" windowHeight="20985" xr2:uid="{92285243-311D-47DF-834E-73B8927D0484}"/>
  </bookViews>
  <sheets>
    <sheet name="Feuil1" sheetId="1" r:id="rId1"/>
  </sheets>
  <calcPr calcId="191029"/>
  <customWorkbookViews>
    <customWorkbookView name="patrick" guid="{06123B45-1004-4F88-BCCB-3FE1D416F2F4}" maximized="1" xWindow="-11" yWindow="-11" windowWidth="1942" windowHeight="1030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3" i="1" l="1"/>
  <c r="H65" i="1" s="1"/>
  <c r="H66" i="1"/>
  <c r="K70" i="1"/>
  <c r="H62" i="1"/>
  <c r="H63" i="1" l="1"/>
  <c r="K63" i="1" s="1"/>
  <c r="K65" i="1"/>
  <c r="K68" i="1" l="1"/>
  <c r="K69" i="1" s="1"/>
</calcChain>
</file>

<file path=xl/sharedStrings.xml><?xml version="1.0" encoding="utf-8"?>
<sst xmlns="http://schemas.openxmlformats.org/spreadsheetml/2006/main" count="79" uniqueCount="77">
  <si>
    <t>Analyse sur une opération standard*</t>
  </si>
  <si>
    <t>Estimation frais notariés</t>
  </si>
  <si>
    <t>sondage de sol</t>
  </si>
  <si>
    <t>Frais sur mise en copropriété</t>
  </si>
  <si>
    <t>Géomètre pour EDD</t>
  </si>
  <si>
    <t>Notaire pour RCP et enregistrement</t>
  </si>
  <si>
    <t>Diagnostiqueur pour DTG</t>
  </si>
  <si>
    <t>Diagnostics avant vente</t>
  </si>
  <si>
    <t>Frais de communication</t>
  </si>
  <si>
    <t>Divers</t>
  </si>
  <si>
    <t>Montant TTC</t>
  </si>
  <si>
    <t>Montant</t>
  </si>
  <si>
    <t>Réalisation de travaux</t>
  </si>
  <si>
    <t>Géomètre pour division et bornage</t>
  </si>
  <si>
    <t>Frais pour relevé</t>
  </si>
  <si>
    <t>Bureau de contrôle technique</t>
  </si>
  <si>
    <t>Coordinateur SPS</t>
  </si>
  <si>
    <t>Assurances</t>
  </si>
  <si>
    <t>Montant des travaux</t>
  </si>
  <si>
    <t>Montant des taxes</t>
  </si>
  <si>
    <t>Frais financiers</t>
  </si>
  <si>
    <t>Frais de dossier</t>
  </si>
  <si>
    <t>Tous les montants sont exprimés en TTC</t>
  </si>
  <si>
    <t>Analyse de rentabilité</t>
  </si>
  <si>
    <t>Total décaissement TTC</t>
  </si>
  <si>
    <t>Estimation TVA déductible</t>
  </si>
  <si>
    <t>Total charges</t>
  </si>
  <si>
    <t>Possibilité de récupérer les frais de constitution de copropriété</t>
  </si>
  <si>
    <t>Marge dégagée</t>
  </si>
  <si>
    <t>Estimation TVA redevable sur marge terrain</t>
  </si>
  <si>
    <t>Des travaux</t>
  </si>
  <si>
    <t>Estimation marge dégagée</t>
  </si>
  <si>
    <t>La création de copropriété</t>
  </si>
  <si>
    <t>Activité de marchand de biens</t>
  </si>
  <si>
    <t>Frais liés à la revente</t>
  </si>
  <si>
    <t>Frais divers de chantier</t>
  </si>
  <si>
    <t>Intérêts</t>
  </si>
  <si>
    <t>La revente de terrain (s) à bâtir</t>
  </si>
  <si>
    <t>Frais sur division parcellaire de terrain à bâtir</t>
  </si>
  <si>
    <t>Valeur acquisition terrain (s)</t>
  </si>
  <si>
    <t>Acquisition</t>
  </si>
  <si>
    <t>Commission sur acquisition</t>
  </si>
  <si>
    <t>Commission sur revente</t>
  </si>
  <si>
    <t>Désignation</t>
  </si>
  <si>
    <t>Le dépôt d’une autorisation d’urbanisme</t>
  </si>
  <si>
    <t>Montant de l’acquisition net acheteur</t>
  </si>
  <si>
    <t>Constat d’affichage par huissier</t>
  </si>
  <si>
    <t>Dépôt dossier d’urbanisme</t>
  </si>
  <si>
    <t>Dépôt autorisation d’urbanisme</t>
  </si>
  <si>
    <t>Constat d’affichage huissier</t>
  </si>
  <si>
    <t>Frais de maitrise d’œuvre</t>
  </si>
  <si>
    <t>Bureaux d’étude</t>
  </si>
  <si>
    <t>Chiffre d’affaires des reventes</t>
  </si>
  <si>
    <t>Résultat de l’analyse</t>
  </si>
  <si>
    <t>Chiffre d’affaires à l’encaissement</t>
  </si>
  <si>
    <t>Total chiffre d’affaires</t>
  </si>
  <si>
    <t>L’opération comporte :</t>
  </si>
  <si>
    <t>Lot 10</t>
  </si>
  <si>
    <t>Lot 1</t>
  </si>
  <si>
    <t>Lot 11</t>
  </si>
  <si>
    <t>Lot 2</t>
  </si>
  <si>
    <t>Lot 12</t>
  </si>
  <si>
    <t>Lot 3</t>
  </si>
  <si>
    <t>Lot 13</t>
  </si>
  <si>
    <t>Lot 4</t>
  </si>
  <si>
    <t>Lot 14</t>
  </si>
  <si>
    <t>Lot 5</t>
  </si>
  <si>
    <t>Lot 6</t>
  </si>
  <si>
    <t>Lot 7</t>
  </si>
  <si>
    <t>Terrain 1</t>
  </si>
  <si>
    <t>Lot 8</t>
  </si>
  <si>
    <t>Terrain 2</t>
  </si>
  <si>
    <t>Lot 9</t>
  </si>
  <si>
    <t>Terrain 3</t>
  </si>
  <si>
    <t>Valeur obligatoire si vente de terrain constructible
pour valorisation de la TVA sur marge
Sinon, la TVA sera sur le prix total</t>
  </si>
  <si>
    <t>Lots bâtis</t>
  </si>
  <si>
    <t>Terrains à bâtir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</si>
</sst>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€&quot;;[Red]\-#,##0\ &quot;€&quot;"/>
    <numFmt numFmtId="164" formatCode="#,##0\ &quot;€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5F2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FFA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0" fontId="0" fillId="2" borderId="0" xfId="0" applyFill="1"/>
    <xf numFmtId="0" fontId="2" fillId="2" borderId="0" xfId="0" applyFont="1" applyFill="1"/>
    <xf numFmtId="0" fontId="0" fillId="2" borderId="0" xfId="0" applyFill="1" applyAlignment="1">
      <alignment horizontal="right" indent="1"/>
    </xf>
    <xf numFmtId="164" fontId="0" fillId="2" borderId="1" xfId="0" applyNumberFormat="1" applyFill="1" applyBorder="1"/>
    <xf numFmtId="0" fontId="5" fillId="2" borderId="0" xfId="0" applyFont="1" applyFill="1"/>
    <xf numFmtId="0" fontId="2" fillId="2" borderId="0" xfId="0" applyFont="1" applyFill="1" applyAlignment="1">
      <alignment horizontal="right" indent="1"/>
    </xf>
    <xf numFmtId="0" fontId="5" fillId="2" borderId="0" xfId="0" applyFont="1" applyFill="1" applyAlignment="1">
      <alignment horizontal="right" indent="1"/>
    </xf>
    <xf numFmtId="164" fontId="5" fillId="2" borderId="0" xfId="0" applyNumberFormat="1" applyFont="1" applyFill="1"/>
    <xf numFmtId="0" fontId="3" fillId="2" borderId="0" xfId="0" applyFont="1" applyFill="1" applyAlignment="1">
      <alignment horizontal="center"/>
    </xf>
    <xf numFmtId="0" fontId="0" fillId="3" borderId="1" xfId="0" applyFill="1" applyBorder="1" applyAlignment="1" applyProtection="1">
      <alignment horizontal="center" vertical="center"/>
      <protection locked="0"/>
    </xf>
    <xf numFmtId="164" fontId="0" fillId="3" borderId="1" xfId="0" applyNumberFormat="1" applyFill="1" applyBorder="1" applyProtection="1">
      <protection locked="0"/>
    </xf>
    <xf numFmtId="164" fontId="0" fillId="2" borderId="0" xfId="0" applyNumberFormat="1" applyFill="1"/>
    <xf numFmtId="0" fontId="0" fillId="4" borderId="0" xfId="0" applyFill="1"/>
    <xf numFmtId="0" fontId="2" fillId="4" borderId="0" xfId="0" applyFont="1" applyFill="1"/>
    <xf numFmtId="0" fontId="0" fillId="4" borderId="0" xfId="0" applyFill="1" applyAlignment="1">
      <alignment horizontal="left" indent="1"/>
    </xf>
    <xf numFmtId="0" fontId="0" fillId="4" borderId="0" xfId="0" applyFill="1" applyAlignment="1">
      <alignment horizontal="right"/>
    </xf>
    <xf numFmtId="0" fontId="0" fillId="4" borderId="8" xfId="0" applyFill="1" applyBorder="1"/>
    <xf numFmtId="0" fontId="2" fillId="4" borderId="7" xfId="0" applyFont="1" applyFill="1" applyBorder="1"/>
    <xf numFmtId="0" fontId="0" fillId="4" borderId="7" xfId="0" applyFill="1" applyBorder="1"/>
    <xf numFmtId="0" fontId="0" fillId="4" borderId="6" xfId="0" applyFill="1" applyBorder="1"/>
    <xf numFmtId="0" fontId="0" fillId="4" borderId="0" xfId="0" applyFill="1" applyAlignment="1">
      <alignment horizontal="right" indent="1"/>
    </xf>
    <xf numFmtId="164" fontId="0" fillId="4" borderId="1" xfId="0" applyNumberFormat="1" applyFill="1" applyBorder="1"/>
    <xf numFmtId="0" fontId="0" fillId="4" borderId="4" xfId="0" applyFill="1" applyBorder="1"/>
    <xf numFmtId="0" fontId="2" fillId="4" borderId="11" xfId="0" applyFont="1" applyFill="1" applyBorder="1"/>
    <xf numFmtId="0" fontId="0" fillId="4" borderId="11" xfId="0" applyFill="1" applyBorder="1"/>
    <xf numFmtId="0" fontId="5" fillId="4" borderId="0" xfId="0" applyFont="1" applyFill="1"/>
    <xf numFmtId="0" fontId="5" fillId="4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0" fillId="4" borderId="7" xfId="0" applyFill="1" applyBorder="1" applyAlignment="1">
      <alignment horizontal="right" indent="1"/>
    </xf>
    <xf numFmtId="0" fontId="0" fillId="4" borderId="0" xfId="0" applyFill="1" applyAlignment="1">
      <alignment vertical="center"/>
    </xf>
    <xf numFmtId="0" fontId="10" fillId="4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2" borderId="12" xfId="0" applyFill="1" applyBorder="1"/>
    <xf numFmtId="0" fontId="2" fillId="2" borderId="13" xfId="0" applyFont="1" applyFill="1" applyBorder="1" applyAlignment="1">
      <alignment horizontal="right" indent="1"/>
    </xf>
    <xf numFmtId="0" fontId="0" fillId="2" borderId="15" xfId="0" applyFill="1" applyBorder="1"/>
    <xf numFmtId="0" fontId="2" fillId="2" borderId="16" xfId="0" applyFont="1" applyFill="1" applyBorder="1" applyAlignment="1">
      <alignment horizontal="right" indent="1"/>
    </xf>
    <xf numFmtId="0" fontId="0" fillId="2" borderId="0" xfId="0" applyFill="1" applyAlignment="1">
      <alignment vertical="center"/>
    </xf>
    <xf numFmtId="0" fontId="2" fillId="2" borderId="0" xfId="0" applyFont="1" applyFill="1" applyAlignment="1">
      <alignment vertical="center"/>
    </xf>
    <xf numFmtId="164" fontId="6" fillId="4" borderId="0" xfId="0" applyNumberFormat="1" applyFont="1" applyFill="1" applyAlignment="1">
      <alignment horizontal="center" vertical="top" wrapText="1"/>
    </xf>
    <xf numFmtId="164" fontId="6" fillId="4" borderId="0" xfId="0" applyNumberFormat="1" applyFont="1" applyFill="1" applyAlignment="1">
      <alignment horizontal="center"/>
    </xf>
    <xf numFmtId="0" fontId="0" fillId="4" borderId="9" xfId="0" applyFill="1" applyBorder="1"/>
    <xf numFmtId="0" fontId="0" fillId="4" borderId="10" xfId="0" applyFill="1" applyBorder="1"/>
    <xf numFmtId="0" fontId="0" fillId="4" borderId="5" xfId="0" applyFill="1" applyBorder="1"/>
    <xf numFmtId="164" fontId="0" fillId="4" borderId="10" xfId="0" applyNumberFormat="1" applyFill="1" applyBorder="1"/>
    <xf numFmtId="164" fontId="0" fillId="4" borderId="0" xfId="0" applyNumberFormat="1" applyFill="1"/>
    <xf numFmtId="164" fontId="0" fillId="0" borderId="0" xfId="0" applyNumberFormat="1"/>
    <xf numFmtId="0" fontId="0" fillId="3" borderId="2" xfId="0" applyFill="1" applyBorder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9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164" fontId="6" fillId="4" borderId="0" xfId="0" applyNumberFormat="1" applyFont="1" applyFill="1" applyAlignment="1">
      <alignment horizontal="center" vertical="top" wrapText="1"/>
    </xf>
    <xf numFmtId="0" fontId="0" fillId="4" borderId="0" xfId="0" applyFill="1" applyAlignment="1">
      <alignment horizontal="center"/>
    </xf>
    <xf numFmtId="164" fontId="2" fillId="2" borderId="0" xfId="0" applyNumberFormat="1" applyFont="1" applyFill="1" applyAlignment="1">
      <alignment horizontal="right"/>
    </xf>
    <xf numFmtId="6" fontId="2" fillId="2" borderId="13" xfId="0" applyNumberFormat="1" applyFont="1" applyFill="1" applyBorder="1" applyAlignment="1">
      <alignment horizontal="right"/>
    </xf>
    <xf numFmtId="6" fontId="2" fillId="2" borderId="14" xfId="0" applyNumberFormat="1" applyFont="1" applyFill="1" applyBorder="1" applyAlignment="1">
      <alignment horizontal="right"/>
    </xf>
    <xf numFmtId="9" fontId="2" fillId="2" borderId="16" xfId="1" applyFont="1" applyFill="1" applyBorder="1" applyAlignment="1">
      <alignment horizontal="right"/>
    </xf>
    <xf numFmtId="9" fontId="2" fillId="2" borderId="17" xfId="1" applyFont="1" applyFill="1" applyBorder="1" applyAlignment="1">
      <alignment horizontal="right"/>
    </xf>
    <xf numFmtId="0" fontId="0" fillId="4" borderId="6" xfId="0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19">
    <dxf>
      <font>
        <color theme="1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1"/>
      </font>
    </dxf>
    <dxf>
      <font>
        <color rgb="FFD5F2FF"/>
      </font>
    </dxf>
    <dxf>
      <font>
        <color rgb="FFEFFAFF"/>
      </font>
      <fill>
        <patternFill>
          <bgColor rgb="FFEFFAFF"/>
        </patternFill>
      </fill>
      <border>
        <left/>
        <right/>
        <top/>
        <bottom/>
        <vertical/>
        <horizontal/>
      </border>
    </dxf>
    <dxf>
      <font>
        <color rgb="FFEFFAFF"/>
      </font>
    </dxf>
    <dxf>
      <font>
        <color theme="1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EFFAFF"/>
      </font>
      <fill>
        <patternFill>
          <bgColor rgb="FFEFFAFF"/>
        </patternFill>
      </fill>
      <border>
        <left/>
        <right/>
        <top/>
        <bottom/>
        <vertical/>
        <horizontal/>
      </border>
    </dxf>
    <dxf>
      <font>
        <color rgb="FFEFFAFF"/>
      </font>
      <fill>
        <patternFill>
          <bgColor rgb="FFEFFAFF"/>
        </patternFill>
      </fill>
      <border>
        <left/>
        <right/>
        <top/>
        <bottom/>
        <vertical/>
        <horizontal/>
      </border>
    </dxf>
    <dxf>
      <font>
        <color rgb="FFEFFAFF"/>
      </font>
      <fill>
        <patternFill>
          <bgColor rgb="FFEFFAFF"/>
        </patternFill>
      </fill>
      <border>
        <left/>
        <right/>
        <top/>
        <bottom/>
        <vertical/>
        <horizontal/>
      </border>
    </dxf>
    <dxf>
      <font>
        <color rgb="FFEFFAFF"/>
      </font>
      <fill>
        <patternFill>
          <bgColor rgb="FFEFFAFF"/>
        </patternFill>
      </fill>
      <border>
        <left/>
        <right/>
        <top/>
        <bottom/>
      </border>
    </dxf>
    <dxf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EFFAFF"/>
      <color rgb="FFD5F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641350</xdr:colOff>
      <xdr:row>0</xdr:row>
      <xdr:rowOff>184151</xdr:rowOff>
    </xdr:from>
    <xdr:to>
      <xdr:col>12</xdr:col>
      <xdr:colOff>398322</xdr:colOff>
      <xdr:row>3</xdr:row>
      <xdr:rowOff>53340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D3615487-AE43-46E1-8909-1F3EF9F64C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6743700" y="184151"/>
          <a:ext cx="725982" cy="685799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127000</xdr:colOff>
      <xdr:row>0</xdr:row>
      <xdr:rowOff>69849</xdr:rowOff>
    </xdr:from>
    <xdr:to>
      <xdr:col>2</xdr:col>
      <xdr:colOff>152400</xdr:colOff>
      <xdr:row>3</xdr:row>
      <xdr:rowOff>140673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284981F1-8D55-4775-A5FE-0E9FE03E90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0" y="69849"/>
          <a:ext cx="742950" cy="8918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33A9D-3389-4A08-AC56-B98CBEE3067B}">
  <dimension ref="A1:P71"/>
  <sheetViews>
    <sheetView showGridLines="0" showRowColHeaders="0" tabSelected="1" workbookViewId="0">
      <selection activeCell="K72" sqref="K72"/>
    </sheetView>
  </sheetViews>
  <sheetFormatPr baseColWidth="10" defaultRowHeight="14.4" x14ac:dyDescent="0.3"/>
  <cols>
    <col min="1" max="1" width="7.6640625" customWidth="1"/>
    <col min="2" max="2" width="2.6640625" customWidth="1"/>
    <col min="3" max="3" width="3.21875" style="1" customWidth="1"/>
    <col min="4" max="4" width="7.21875" customWidth="1"/>
    <col min="5" max="5" width="2.77734375" customWidth="1"/>
    <col min="6" max="6" width="15.77734375" customWidth="1"/>
    <col min="7" max="7" width="11.21875" bestFit="1" customWidth="1"/>
    <col min="9" max="9" width="3.33203125" customWidth="1"/>
    <col min="10" max="10" width="22.77734375" customWidth="1"/>
    <col min="11" max="11" width="11.21875" customWidth="1"/>
    <col min="12" max="12" width="2.6640625" customWidth="1"/>
    <col min="13" max="13" width="7.6640625" customWidth="1"/>
  </cols>
  <sheetData>
    <row r="1" spans="1:13" ht="31.2" x14ac:dyDescent="0.6">
      <c r="A1" s="2"/>
      <c r="B1" s="2"/>
      <c r="C1" s="53" t="s">
        <v>23</v>
      </c>
      <c r="D1" s="53"/>
      <c r="E1" s="53"/>
      <c r="F1" s="53"/>
      <c r="G1" s="53"/>
      <c r="H1" s="53"/>
      <c r="I1" s="53"/>
      <c r="J1" s="53"/>
      <c r="K1" s="53"/>
      <c r="L1" s="10"/>
      <c r="M1" s="2"/>
    </row>
    <row r="2" spans="1:13" ht="18" x14ac:dyDescent="0.35">
      <c r="A2" s="2"/>
      <c r="B2" s="2"/>
      <c r="C2" s="54" t="s">
        <v>33</v>
      </c>
      <c r="D2" s="54"/>
      <c r="E2" s="54"/>
      <c r="F2" s="54"/>
      <c r="G2" s="54"/>
      <c r="H2" s="54"/>
      <c r="I2" s="54"/>
      <c r="J2" s="54"/>
      <c r="K2" s="54"/>
      <c r="L2" s="29"/>
      <c r="M2" s="2"/>
    </row>
    <row r="3" spans="1:13" x14ac:dyDescent="0.3">
      <c r="A3" s="2"/>
      <c r="B3" s="2"/>
      <c r="C3" s="55" t="s">
        <v>0</v>
      </c>
      <c r="D3" s="55"/>
      <c r="E3" s="55"/>
      <c r="F3" s="55"/>
      <c r="G3" s="55"/>
      <c r="H3" s="55"/>
      <c r="I3" s="55"/>
      <c r="J3" s="55"/>
      <c r="K3" s="55"/>
      <c r="L3" s="30"/>
      <c r="M3" s="2"/>
    </row>
    <row r="4" spans="1:13" ht="20.55" customHeight="1" x14ac:dyDescent="0.3">
      <c r="A4" s="2"/>
      <c r="B4" s="2"/>
      <c r="C4" s="52" t="s">
        <v>22</v>
      </c>
      <c r="D4" s="52"/>
      <c r="E4" s="52"/>
      <c r="F4" s="52"/>
      <c r="G4" s="52"/>
      <c r="H4" s="52"/>
      <c r="I4" s="52"/>
      <c r="J4" s="52"/>
      <c r="K4" s="52"/>
      <c r="L4" s="31"/>
      <c r="M4" s="2"/>
    </row>
    <row r="5" spans="1:13" ht="7.5" customHeight="1" x14ac:dyDescent="0.3">
      <c r="A5" s="14"/>
      <c r="B5" s="14"/>
      <c r="C5" s="15"/>
      <c r="D5" s="14"/>
      <c r="E5" s="14"/>
      <c r="F5" s="14"/>
      <c r="G5" s="14"/>
      <c r="H5" s="14"/>
      <c r="I5" s="14"/>
      <c r="J5" s="14"/>
      <c r="K5" s="14"/>
      <c r="L5" s="14"/>
      <c r="M5" s="14"/>
    </row>
    <row r="6" spans="1:13" x14ac:dyDescent="0.3">
      <c r="A6" s="14"/>
      <c r="B6" s="14"/>
      <c r="C6" s="15" t="s">
        <v>56</v>
      </c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x14ac:dyDescent="0.3">
      <c r="A7" s="14"/>
      <c r="B7" s="14"/>
      <c r="C7" s="15"/>
      <c r="D7" s="14"/>
      <c r="E7" s="11"/>
      <c r="F7" s="16" t="s">
        <v>37</v>
      </c>
      <c r="G7" s="14"/>
      <c r="H7" s="14"/>
      <c r="I7" s="14"/>
      <c r="J7" s="17" t="s">
        <v>39</v>
      </c>
      <c r="K7" s="12"/>
      <c r="L7" s="14"/>
      <c r="M7" s="14"/>
    </row>
    <row r="8" spans="1:13" ht="15.45" customHeight="1" x14ac:dyDescent="0.3">
      <c r="A8" s="14"/>
      <c r="B8" s="14"/>
      <c r="C8" s="15"/>
      <c r="D8" s="14"/>
      <c r="E8" s="11"/>
      <c r="F8" s="16" t="s">
        <v>32</v>
      </c>
      <c r="G8" s="14"/>
      <c r="H8" s="14"/>
      <c r="I8" s="56" t="s">
        <v>74</v>
      </c>
      <c r="J8" s="56"/>
      <c r="K8" s="56"/>
      <c r="L8" s="42"/>
      <c r="M8" s="14"/>
    </row>
    <row r="9" spans="1:13" x14ac:dyDescent="0.3">
      <c r="A9" s="14"/>
      <c r="B9" s="14"/>
      <c r="C9" s="15"/>
      <c r="D9" s="14"/>
      <c r="E9" s="11"/>
      <c r="F9" s="16" t="s">
        <v>44</v>
      </c>
      <c r="G9" s="14"/>
      <c r="H9" s="14"/>
      <c r="I9" s="56"/>
      <c r="J9" s="56"/>
      <c r="K9" s="56"/>
      <c r="L9" s="42"/>
      <c r="M9" s="14"/>
    </row>
    <row r="10" spans="1:13" x14ac:dyDescent="0.3">
      <c r="A10" s="14"/>
      <c r="B10" s="14"/>
      <c r="C10" s="15"/>
      <c r="D10" s="14"/>
      <c r="E10" s="11"/>
      <c r="F10" s="16" t="s">
        <v>30</v>
      </c>
      <c r="G10" s="14"/>
      <c r="H10" s="14"/>
      <c r="I10" s="43"/>
      <c r="J10" s="43"/>
      <c r="K10" s="43"/>
      <c r="L10" s="43"/>
      <c r="M10" s="14"/>
    </row>
    <row r="11" spans="1:13" x14ac:dyDescent="0.3">
      <c r="A11" s="14"/>
      <c r="B11" s="14"/>
      <c r="C11" s="15"/>
      <c r="D11" s="14"/>
      <c r="E11" s="14"/>
      <c r="F11" s="14"/>
      <c r="G11" s="14"/>
      <c r="H11" s="14"/>
      <c r="I11" s="14"/>
      <c r="J11" s="14"/>
      <c r="K11" s="14"/>
      <c r="L11" s="14"/>
      <c r="M11" s="14"/>
    </row>
    <row r="12" spans="1:13" x14ac:dyDescent="0.3">
      <c r="A12" s="14"/>
      <c r="B12" s="18"/>
      <c r="C12" s="19" t="s">
        <v>40</v>
      </c>
      <c r="D12" s="20"/>
      <c r="E12" s="20"/>
      <c r="F12" s="20"/>
      <c r="G12" s="20"/>
      <c r="H12" s="20"/>
      <c r="I12" s="20"/>
      <c r="J12" s="20"/>
      <c r="K12" s="20"/>
      <c r="L12" s="44"/>
      <c r="M12" s="14"/>
    </row>
    <row r="13" spans="1:13" x14ac:dyDescent="0.3">
      <c r="A13" s="14"/>
      <c r="B13" s="21"/>
      <c r="C13" s="15"/>
      <c r="D13" s="14"/>
      <c r="E13" s="14"/>
      <c r="F13" s="14"/>
      <c r="G13" s="22" t="s">
        <v>45</v>
      </c>
      <c r="H13" s="12"/>
      <c r="I13" s="14"/>
      <c r="J13" s="22" t="s">
        <v>1</v>
      </c>
      <c r="K13" s="23">
        <f>H13*0.024</f>
        <v>0</v>
      </c>
      <c r="L13" s="45"/>
      <c r="M13" s="14"/>
    </row>
    <row r="14" spans="1:13" x14ac:dyDescent="0.3">
      <c r="A14" s="14"/>
      <c r="B14" s="21"/>
      <c r="C14" s="15"/>
      <c r="D14" s="14"/>
      <c r="E14" s="14"/>
      <c r="F14" s="14"/>
      <c r="G14" s="22" t="s">
        <v>41</v>
      </c>
      <c r="H14" s="12"/>
      <c r="I14" s="14"/>
      <c r="J14" s="14"/>
      <c r="K14" s="14"/>
      <c r="L14" s="45"/>
      <c r="M14" s="14"/>
    </row>
    <row r="15" spans="1:13" ht="4.05" customHeight="1" x14ac:dyDescent="0.3">
      <c r="A15" s="14"/>
      <c r="B15" s="24"/>
      <c r="C15" s="25"/>
      <c r="D15" s="26"/>
      <c r="E15" s="26"/>
      <c r="F15" s="26"/>
      <c r="G15" s="26"/>
      <c r="H15" s="26"/>
      <c r="I15" s="26"/>
      <c r="J15" s="26"/>
      <c r="K15" s="26"/>
      <c r="L15" s="46"/>
      <c r="M15" s="14"/>
    </row>
    <row r="16" spans="1:13" ht="7.05" customHeight="1" x14ac:dyDescent="0.3">
      <c r="A16" s="14"/>
      <c r="B16" s="14"/>
      <c r="C16" s="15"/>
      <c r="D16" s="14"/>
      <c r="E16" s="14"/>
      <c r="F16" s="14"/>
      <c r="G16" s="14"/>
      <c r="H16" s="14"/>
      <c r="I16" s="14"/>
      <c r="J16" s="14"/>
      <c r="K16" s="14"/>
      <c r="L16" s="14"/>
      <c r="M16" s="14"/>
    </row>
    <row r="17" spans="1:13" x14ac:dyDescent="0.3">
      <c r="A17" s="14"/>
      <c r="B17" s="18"/>
      <c r="C17" s="19" t="s">
        <v>38</v>
      </c>
      <c r="D17" s="20"/>
      <c r="E17" s="20"/>
      <c r="F17" s="20"/>
      <c r="G17" s="20"/>
      <c r="H17" s="20"/>
      <c r="I17" s="20"/>
      <c r="J17" s="20"/>
      <c r="K17" s="20"/>
      <c r="L17" s="44"/>
      <c r="M17" s="14"/>
    </row>
    <row r="18" spans="1:13" x14ac:dyDescent="0.3">
      <c r="A18" s="14"/>
      <c r="B18" s="21"/>
      <c r="C18" s="15"/>
      <c r="D18" s="14"/>
      <c r="E18" s="14"/>
      <c r="F18" s="14"/>
      <c r="G18" s="22" t="s">
        <v>13</v>
      </c>
      <c r="H18" s="12"/>
      <c r="I18" s="14"/>
      <c r="J18" s="22" t="s">
        <v>2</v>
      </c>
      <c r="K18" s="12"/>
      <c r="L18" s="47"/>
      <c r="M18" s="14"/>
    </row>
    <row r="19" spans="1:13" x14ac:dyDescent="0.3">
      <c r="A19" s="14"/>
      <c r="B19" s="21"/>
      <c r="C19" s="15"/>
      <c r="D19" s="14"/>
      <c r="E19" s="14"/>
      <c r="F19" s="14"/>
      <c r="G19" s="22" t="s">
        <v>46</v>
      </c>
      <c r="H19" s="12"/>
      <c r="I19" s="14"/>
      <c r="J19" s="22"/>
      <c r="K19" s="14"/>
      <c r="L19" s="45"/>
      <c r="M19" s="14"/>
    </row>
    <row r="20" spans="1:13" ht="4.05" customHeight="1" x14ac:dyDescent="0.3">
      <c r="A20" s="14"/>
      <c r="B20" s="24"/>
      <c r="C20" s="25"/>
      <c r="D20" s="26"/>
      <c r="E20" s="26"/>
      <c r="F20" s="26"/>
      <c r="G20" s="26"/>
      <c r="H20" s="26"/>
      <c r="I20" s="26"/>
      <c r="J20" s="26"/>
      <c r="K20" s="26"/>
      <c r="L20" s="46"/>
      <c r="M20" s="14"/>
    </row>
    <row r="21" spans="1:13" ht="7.05" customHeight="1" x14ac:dyDescent="0.3">
      <c r="A21" s="14"/>
      <c r="B21" s="14"/>
      <c r="C21" s="15"/>
      <c r="D21" s="14"/>
      <c r="E21" s="14"/>
      <c r="F21" s="14"/>
      <c r="G21" s="14"/>
      <c r="H21" s="14"/>
      <c r="I21" s="14"/>
      <c r="J21" s="14"/>
      <c r="K21" s="14"/>
      <c r="L21" s="14"/>
      <c r="M21" s="14"/>
    </row>
    <row r="22" spans="1:13" x14ac:dyDescent="0.3">
      <c r="A22" s="14"/>
      <c r="B22" s="18"/>
      <c r="C22" s="19" t="s">
        <v>3</v>
      </c>
      <c r="D22" s="20"/>
      <c r="E22" s="20"/>
      <c r="F22" s="20"/>
      <c r="G22" s="20"/>
      <c r="H22" s="20"/>
      <c r="I22" s="20"/>
      <c r="J22" s="20"/>
      <c r="K22" s="20"/>
      <c r="L22" s="44"/>
      <c r="M22" s="14"/>
    </row>
    <row r="23" spans="1:13" x14ac:dyDescent="0.3">
      <c r="A23" s="14"/>
      <c r="B23" s="21"/>
      <c r="C23" s="15"/>
      <c r="D23" s="14"/>
      <c r="E23" s="14"/>
      <c r="F23" s="14"/>
      <c r="G23" s="22" t="s">
        <v>4</v>
      </c>
      <c r="H23" s="12"/>
      <c r="I23" s="14"/>
      <c r="J23" s="22" t="s">
        <v>6</v>
      </c>
      <c r="K23" s="12"/>
      <c r="L23" s="47"/>
      <c r="M23" s="14"/>
    </row>
    <row r="24" spans="1:13" x14ac:dyDescent="0.3">
      <c r="A24" s="14"/>
      <c r="B24" s="21"/>
      <c r="C24" s="15"/>
      <c r="D24" s="14"/>
      <c r="E24" s="14"/>
      <c r="F24" s="14"/>
      <c r="G24" s="22" t="s">
        <v>5</v>
      </c>
      <c r="H24" s="12"/>
      <c r="I24" s="14"/>
      <c r="J24" s="17"/>
      <c r="K24" s="14"/>
      <c r="L24" s="45"/>
      <c r="M24" s="14"/>
    </row>
    <row r="25" spans="1:13" ht="4.05" customHeight="1" x14ac:dyDescent="0.3">
      <c r="A25" s="14"/>
      <c r="B25" s="24"/>
      <c r="C25" s="25"/>
      <c r="D25" s="26"/>
      <c r="E25" s="26"/>
      <c r="F25" s="26"/>
      <c r="G25" s="26"/>
      <c r="H25" s="26"/>
      <c r="I25" s="26"/>
      <c r="J25" s="26"/>
      <c r="K25" s="26"/>
      <c r="L25" s="46"/>
      <c r="M25" s="14"/>
    </row>
    <row r="26" spans="1:13" ht="7.05" customHeight="1" x14ac:dyDescent="0.3">
      <c r="A26" s="14"/>
      <c r="B26" s="14"/>
      <c r="C26" s="15"/>
      <c r="D26" s="14"/>
      <c r="E26" s="14"/>
      <c r="F26" s="14"/>
      <c r="G26" s="14"/>
      <c r="H26" s="14"/>
      <c r="I26" s="14"/>
      <c r="J26" s="14"/>
      <c r="K26" s="14"/>
      <c r="L26" s="14"/>
      <c r="M26" s="14"/>
    </row>
    <row r="27" spans="1:13" x14ac:dyDescent="0.3">
      <c r="A27" s="14"/>
      <c r="B27" s="18"/>
      <c r="C27" s="19" t="s">
        <v>34</v>
      </c>
      <c r="D27" s="20"/>
      <c r="E27" s="20"/>
      <c r="F27" s="20"/>
      <c r="G27" s="20"/>
      <c r="H27" s="20"/>
      <c r="I27" s="20"/>
      <c r="J27" s="20"/>
      <c r="K27" s="20"/>
      <c r="L27" s="44"/>
      <c r="M27" s="14"/>
    </row>
    <row r="28" spans="1:13" x14ac:dyDescent="0.3">
      <c r="A28" s="14"/>
      <c r="B28" s="21"/>
      <c r="C28" s="15"/>
      <c r="D28" s="14"/>
      <c r="E28" s="14"/>
      <c r="F28" s="14"/>
      <c r="G28" s="22" t="s">
        <v>7</v>
      </c>
      <c r="H28" s="12"/>
      <c r="I28" s="14"/>
      <c r="J28" s="22" t="s">
        <v>8</v>
      </c>
      <c r="K28" s="12"/>
      <c r="L28" s="47"/>
      <c r="M28" s="14"/>
    </row>
    <row r="29" spans="1:13" x14ac:dyDescent="0.3">
      <c r="A29" s="14"/>
      <c r="B29" s="21"/>
      <c r="C29" s="15"/>
      <c r="D29" s="14"/>
      <c r="E29" s="14"/>
      <c r="F29" s="14"/>
      <c r="G29" s="22" t="s">
        <v>42</v>
      </c>
      <c r="H29" s="12"/>
      <c r="I29" s="14"/>
      <c r="J29" s="22" t="s">
        <v>9</v>
      </c>
      <c r="K29" s="12"/>
      <c r="L29" s="47"/>
      <c r="M29" s="14"/>
    </row>
    <row r="30" spans="1:13" ht="4.05" customHeight="1" x14ac:dyDescent="0.3">
      <c r="A30" s="14"/>
      <c r="B30" s="24"/>
      <c r="C30" s="25"/>
      <c r="D30" s="26"/>
      <c r="E30" s="26"/>
      <c r="F30" s="26"/>
      <c r="G30" s="26"/>
      <c r="H30" s="26"/>
      <c r="I30" s="26"/>
      <c r="J30" s="26"/>
      <c r="K30" s="26"/>
      <c r="L30" s="46"/>
      <c r="M30" s="14"/>
    </row>
    <row r="31" spans="1:13" ht="7.05" customHeight="1" x14ac:dyDescent="0.3">
      <c r="A31" s="14"/>
      <c r="B31" s="14"/>
      <c r="C31" s="15"/>
      <c r="D31" s="14"/>
      <c r="E31" s="14"/>
      <c r="F31" s="14"/>
      <c r="G31" s="14"/>
      <c r="H31" s="14"/>
      <c r="I31" s="14"/>
      <c r="J31" s="14"/>
      <c r="K31" s="14"/>
      <c r="L31" s="14"/>
      <c r="M31" s="14"/>
    </row>
    <row r="32" spans="1:13" x14ac:dyDescent="0.3">
      <c r="A32" s="14"/>
      <c r="B32" s="18"/>
      <c r="C32" s="19" t="s">
        <v>47</v>
      </c>
      <c r="D32" s="20"/>
      <c r="E32" s="20"/>
      <c r="F32" s="20"/>
      <c r="G32" s="20"/>
      <c r="H32" s="20"/>
      <c r="I32" s="20"/>
      <c r="J32" s="20"/>
      <c r="K32" s="20"/>
      <c r="L32" s="44"/>
      <c r="M32" s="14"/>
    </row>
    <row r="33" spans="1:13" ht="14.55" customHeight="1" x14ac:dyDescent="0.3">
      <c r="A33" s="14"/>
      <c r="B33" s="21"/>
      <c r="C33" s="15"/>
      <c r="D33" s="14"/>
      <c r="E33" s="14"/>
      <c r="F33" s="14"/>
      <c r="G33" s="22" t="s">
        <v>48</v>
      </c>
      <c r="H33" s="12"/>
      <c r="I33" s="14"/>
      <c r="J33" s="22" t="s">
        <v>49</v>
      </c>
      <c r="K33" s="12"/>
      <c r="L33" s="47"/>
      <c r="M33" s="14"/>
    </row>
    <row r="34" spans="1:13" ht="14.55" customHeight="1" x14ac:dyDescent="0.3">
      <c r="A34" s="14"/>
      <c r="B34" s="21"/>
      <c r="C34" s="15"/>
      <c r="D34" s="14"/>
      <c r="E34" s="14"/>
      <c r="F34" s="14"/>
      <c r="G34" s="22" t="s">
        <v>14</v>
      </c>
      <c r="H34" s="12"/>
      <c r="I34" s="14"/>
      <c r="J34" s="22"/>
      <c r="K34" s="14"/>
      <c r="L34" s="45"/>
      <c r="M34" s="14"/>
    </row>
    <row r="35" spans="1:13" ht="4.05" customHeight="1" x14ac:dyDescent="0.3">
      <c r="A35" s="14"/>
      <c r="B35" s="24"/>
      <c r="C35" s="25"/>
      <c r="D35" s="26"/>
      <c r="E35" s="26"/>
      <c r="F35" s="26"/>
      <c r="G35" s="26"/>
      <c r="H35" s="26"/>
      <c r="I35" s="26"/>
      <c r="J35" s="26"/>
      <c r="K35" s="26"/>
      <c r="L35" s="46"/>
      <c r="M35" s="14"/>
    </row>
    <row r="36" spans="1:13" ht="7.05" customHeight="1" x14ac:dyDescent="0.3">
      <c r="A36" s="14"/>
      <c r="B36" s="14"/>
      <c r="C36" s="15"/>
      <c r="D36" s="14"/>
      <c r="E36" s="14"/>
      <c r="F36" s="14"/>
      <c r="G36" s="14"/>
      <c r="H36" s="14"/>
      <c r="I36" s="14"/>
      <c r="J36" s="14"/>
      <c r="K36" s="14"/>
      <c r="L36" s="14"/>
      <c r="M36" s="14"/>
    </row>
    <row r="37" spans="1:13" x14ac:dyDescent="0.3">
      <c r="A37" s="14"/>
      <c r="B37" s="18"/>
      <c r="C37" s="19" t="s">
        <v>12</v>
      </c>
      <c r="D37" s="20"/>
      <c r="E37" s="20"/>
      <c r="F37" s="20"/>
      <c r="G37" s="20"/>
      <c r="H37" s="20"/>
      <c r="I37" s="20"/>
      <c r="J37" s="20"/>
      <c r="K37" s="20"/>
      <c r="L37" s="44"/>
      <c r="M37" s="14"/>
    </row>
    <row r="38" spans="1:13" x14ac:dyDescent="0.3">
      <c r="A38" s="14"/>
      <c r="B38" s="21"/>
      <c r="C38" s="15"/>
      <c r="D38" s="14"/>
      <c r="E38" s="14"/>
      <c r="F38" s="14"/>
      <c r="G38" s="22" t="s">
        <v>50</v>
      </c>
      <c r="H38" s="12"/>
      <c r="I38" s="14"/>
      <c r="J38" s="22" t="s">
        <v>17</v>
      </c>
      <c r="K38" s="12"/>
      <c r="L38" s="47"/>
      <c r="M38" s="14"/>
    </row>
    <row r="39" spans="1:13" x14ac:dyDescent="0.3">
      <c r="A39" s="14"/>
      <c r="B39" s="21"/>
      <c r="C39" s="15"/>
      <c r="D39" s="14"/>
      <c r="E39" s="14"/>
      <c r="F39" s="14"/>
      <c r="G39" s="22" t="s">
        <v>51</v>
      </c>
      <c r="H39" s="12"/>
      <c r="I39" s="14"/>
      <c r="J39" s="22" t="s">
        <v>35</v>
      </c>
      <c r="K39" s="12"/>
      <c r="L39" s="47"/>
      <c r="M39" s="14"/>
    </row>
    <row r="40" spans="1:13" x14ac:dyDescent="0.3">
      <c r="A40" s="14"/>
      <c r="B40" s="21"/>
      <c r="C40" s="15"/>
      <c r="D40" s="14"/>
      <c r="E40" s="14"/>
      <c r="F40" s="14"/>
      <c r="G40" s="22" t="s">
        <v>15</v>
      </c>
      <c r="H40" s="12"/>
      <c r="I40" s="14"/>
      <c r="J40" s="22" t="s">
        <v>18</v>
      </c>
      <c r="K40" s="12"/>
      <c r="L40" s="47"/>
      <c r="M40" s="14"/>
    </row>
    <row r="41" spans="1:13" x14ac:dyDescent="0.3">
      <c r="A41" s="14"/>
      <c r="B41" s="21"/>
      <c r="C41" s="15"/>
      <c r="D41" s="14"/>
      <c r="E41" s="14"/>
      <c r="F41" s="14"/>
      <c r="G41" s="22" t="s">
        <v>16</v>
      </c>
      <c r="H41" s="12"/>
      <c r="I41" s="14"/>
      <c r="J41" s="22" t="s">
        <v>19</v>
      </c>
      <c r="K41" s="12"/>
      <c r="L41" s="47"/>
      <c r="M41" s="14"/>
    </row>
    <row r="42" spans="1:13" ht="4.05" customHeight="1" x14ac:dyDescent="0.3">
      <c r="A42" s="14"/>
      <c r="B42" s="24"/>
      <c r="C42" s="25"/>
      <c r="D42" s="26"/>
      <c r="E42" s="26"/>
      <c r="F42" s="26"/>
      <c r="G42" s="26"/>
      <c r="H42" s="26"/>
      <c r="I42" s="26"/>
      <c r="J42" s="26"/>
      <c r="K42" s="26"/>
      <c r="L42" s="46"/>
      <c r="M42" s="14"/>
    </row>
    <row r="43" spans="1:13" ht="7.05" customHeight="1" x14ac:dyDescent="0.3">
      <c r="A43" s="14"/>
      <c r="B43" s="14"/>
      <c r="C43" s="15"/>
      <c r="D43" s="14"/>
      <c r="E43" s="14"/>
      <c r="F43" s="14"/>
      <c r="G43" s="14"/>
      <c r="H43" s="14"/>
      <c r="I43" s="14"/>
      <c r="J43" s="14"/>
      <c r="K43" s="14"/>
      <c r="L43" s="14"/>
      <c r="M43" s="14"/>
    </row>
    <row r="44" spans="1:13" x14ac:dyDescent="0.3">
      <c r="A44" s="14"/>
      <c r="B44" s="18"/>
      <c r="C44" s="19" t="s">
        <v>20</v>
      </c>
      <c r="D44" s="20"/>
      <c r="E44" s="20"/>
      <c r="F44" s="20"/>
      <c r="G44" s="32"/>
      <c r="H44" s="20"/>
      <c r="I44" s="20"/>
      <c r="J44" s="32"/>
      <c r="K44" s="20"/>
      <c r="L44" s="44"/>
      <c r="M44" s="14"/>
    </row>
    <row r="45" spans="1:13" x14ac:dyDescent="0.3">
      <c r="A45" s="14"/>
      <c r="B45" s="21"/>
      <c r="C45" s="15"/>
      <c r="D45" s="14"/>
      <c r="E45" s="14"/>
      <c r="F45" s="14"/>
      <c r="G45" s="22" t="s">
        <v>21</v>
      </c>
      <c r="H45" s="12"/>
      <c r="I45" s="14"/>
      <c r="J45" s="22" t="s">
        <v>36</v>
      </c>
      <c r="K45" s="12"/>
      <c r="L45" s="47"/>
      <c r="M45" s="14"/>
    </row>
    <row r="46" spans="1:13" ht="4.05" customHeight="1" x14ac:dyDescent="0.3">
      <c r="A46" s="14"/>
      <c r="B46" s="24"/>
      <c r="C46" s="25"/>
      <c r="D46" s="26"/>
      <c r="E46" s="26"/>
      <c r="F46" s="26"/>
      <c r="G46" s="26"/>
      <c r="H46" s="26"/>
      <c r="I46" s="26"/>
      <c r="J46" s="26"/>
      <c r="K46" s="26"/>
      <c r="L46" s="46"/>
      <c r="M46" s="14"/>
    </row>
    <row r="47" spans="1:13" ht="7.05" customHeight="1" x14ac:dyDescent="0.3">
      <c r="A47" s="14"/>
      <c r="B47" s="14"/>
      <c r="C47" s="15"/>
      <c r="D47" s="14"/>
      <c r="E47" s="14"/>
      <c r="F47" s="14"/>
      <c r="G47" s="14"/>
      <c r="H47" s="14"/>
      <c r="I47" s="14"/>
      <c r="J47" s="14"/>
      <c r="K47" s="14"/>
      <c r="L47" s="14"/>
      <c r="M47" s="14"/>
    </row>
    <row r="48" spans="1:13" s="35" customFormat="1" ht="18" customHeight="1" x14ac:dyDescent="0.3">
      <c r="A48" s="33"/>
      <c r="B48" s="33"/>
      <c r="C48" s="34" t="s">
        <v>52</v>
      </c>
      <c r="D48" s="33"/>
      <c r="E48" s="33"/>
      <c r="F48" s="33"/>
      <c r="G48" s="33"/>
      <c r="H48" s="33"/>
      <c r="I48" s="33"/>
      <c r="J48" s="33"/>
      <c r="K48" s="33"/>
      <c r="L48" s="33"/>
      <c r="M48" s="33"/>
    </row>
    <row r="49" spans="1:16" x14ac:dyDescent="0.3">
      <c r="A49" s="14"/>
      <c r="B49" s="14"/>
      <c r="C49" s="15"/>
      <c r="D49" s="14"/>
      <c r="E49" s="27" t="s">
        <v>43</v>
      </c>
      <c r="F49" s="27"/>
      <c r="G49" s="28" t="s">
        <v>11</v>
      </c>
      <c r="H49" s="14"/>
      <c r="I49" s="27" t="s">
        <v>43</v>
      </c>
      <c r="J49" s="27"/>
      <c r="K49" s="28" t="s">
        <v>11</v>
      </c>
      <c r="L49" s="28"/>
      <c r="M49" s="14"/>
    </row>
    <row r="50" spans="1:16" x14ac:dyDescent="0.3">
      <c r="A50" s="14"/>
      <c r="B50" s="14"/>
      <c r="C50" s="15"/>
      <c r="D50" s="57" t="s">
        <v>75</v>
      </c>
      <c r="E50" s="57"/>
      <c r="F50" s="57"/>
      <c r="G50" s="14"/>
      <c r="H50" s="17" t="s">
        <v>57</v>
      </c>
      <c r="I50" s="50"/>
      <c r="J50" s="51"/>
      <c r="K50" s="12"/>
      <c r="L50" s="48"/>
      <c r="M50" s="14"/>
    </row>
    <row r="51" spans="1:16" x14ac:dyDescent="0.3">
      <c r="A51" s="14"/>
      <c r="B51" s="14"/>
      <c r="C51" s="15"/>
      <c r="D51" s="14" t="s">
        <v>58</v>
      </c>
      <c r="E51" s="50"/>
      <c r="F51" s="51"/>
      <c r="G51" s="12"/>
      <c r="H51" s="17" t="s">
        <v>59</v>
      </c>
      <c r="I51" s="50"/>
      <c r="J51" s="51"/>
      <c r="K51" s="12"/>
      <c r="L51" s="48"/>
      <c r="M51" s="14"/>
    </row>
    <row r="52" spans="1:16" x14ac:dyDescent="0.3">
      <c r="A52" s="14"/>
      <c r="B52" s="14"/>
      <c r="C52" s="15"/>
      <c r="D52" s="14" t="s">
        <v>60</v>
      </c>
      <c r="E52" s="50"/>
      <c r="F52" s="51"/>
      <c r="G52" s="12"/>
      <c r="H52" s="17" t="s">
        <v>61</v>
      </c>
      <c r="I52" s="50"/>
      <c r="J52" s="51"/>
      <c r="K52" s="12"/>
      <c r="L52" s="48"/>
      <c r="M52" s="14"/>
    </row>
    <row r="53" spans="1:16" x14ac:dyDescent="0.3">
      <c r="A53" s="14"/>
      <c r="B53" s="14"/>
      <c r="C53" s="15"/>
      <c r="D53" s="14" t="s">
        <v>62</v>
      </c>
      <c r="E53" s="50"/>
      <c r="F53" s="51"/>
      <c r="G53" s="12"/>
      <c r="H53" s="17" t="s">
        <v>63</v>
      </c>
      <c r="I53" s="50"/>
      <c r="J53" s="51"/>
      <c r="K53" s="12"/>
      <c r="L53" s="48"/>
      <c r="M53" s="14"/>
    </row>
    <row r="54" spans="1:16" x14ac:dyDescent="0.3">
      <c r="A54" s="14"/>
      <c r="B54" s="14"/>
      <c r="C54" s="15"/>
      <c r="D54" s="14" t="s">
        <v>64</v>
      </c>
      <c r="E54" s="50"/>
      <c r="F54" s="51"/>
      <c r="G54" s="12"/>
      <c r="H54" s="17" t="s">
        <v>65</v>
      </c>
      <c r="I54" s="50"/>
      <c r="J54" s="51"/>
      <c r="K54" s="12"/>
      <c r="L54" s="48"/>
      <c r="M54" s="14"/>
    </row>
    <row r="55" spans="1:16" x14ac:dyDescent="0.3">
      <c r="A55" s="14"/>
      <c r="B55" s="14"/>
      <c r="C55" s="15"/>
      <c r="D55" s="14" t="s">
        <v>66</v>
      </c>
      <c r="E55" s="50"/>
      <c r="F55" s="51"/>
      <c r="G55" s="12"/>
      <c r="H55" s="14"/>
      <c r="I55" s="14"/>
      <c r="J55" s="14"/>
      <c r="K55" s="14"/>
      <c r="L55" s="14"/>
      <c r="M55" s="14"/>
    </row>
    <row r="56" spans="1:16" x14ac:dyDescent="0.3">
      <c r="A56" s="14"/>
      <c r="B56" s="14"/>
      <c r="C56" s="15"/>
      <c r="D56" s="14" t="s">
        <v>67</v>
      </c>
      <c r="E56" s="50"/>
      <c r="F56" s="51"/>
      <c r="G56" s="12"/>
      <c r="H56" s="63" t="s">
        <v>76</v>
      </c>
      <c r="I56" s="57"/>
      <c r="J56" s="57"/>
      <c r="K56" s="27" t="s">
        <v>10</v>
      </c>
      <c r="L56" s="27"/>
      <c r="M56" s="14"/>
    </row>
    <row r="57" spans="1:16" x14ac:dyDescent="0.3">
      <c r="A57" s="14"/>
      <c r="B57" s="14"/>
      <c r="C57" s="15"/>
      <c r="D57" s="14" t="s">
        <v>68</v>
      </c>
      <c r="E57" s="50"/>
      <c r="F57" s="51"/>
      <c r="G57" s="12"/>
      <c r="H57" s="17" t="s">
        <v>69</v>
      </c>
      <c r="I57" s="50"/>
      <c r="J57" s="51"/>
      <c r="K57" s="12"/>
      <c r="L57" s="48"/>
      <c r="M57" s="14"/>
    </row>
    <row r="58" spans="1:16" x14ac:dyDescent="0.3">
      <c r="A58" s="14"/>
      <c r="B58" s="14"/>
      <c r="C58" s="15"/>
      <c r="D58" s="14" t="s">
        <v>70</v>
      </c>
      <c r="E58" s="50"/>
      <c r="F58" s="51"/>
      <c r="G58" s="12"/>
      <c r="H58" s="17" t="s">
        <v>71</v>
      </c>
      <c r="I58" s="50"/>
      <c r="J58" s="51"/>
      <c r="K58" s="12"/>
      <c r="L58" s="48"/>
      <c r="M58" s="14"/>
    </row>
    <row r="59" spans="1:16" x14ac:dyDescent="0.3">
      <c r="A59" s="14"/>
      <c r="B59" s="14"/>
      <c r="C59" s="15"/>
      <c r="D59" s="14" t="s">
        <v>72</v>
      </c>
      <c r="E59" s="50"/>
      <c r="F59" s="51"/>
      <c r="G59" s="12"/>
      <c r="H59" s="17" t="s">
        <v>73</v>
      </c>
      <c r="I59" s="50"/>
      <c r="J59" s="51"/>
      <c r="K59" s="12"/>
      <c r="L59" s="48"/>
      <c r="M59" s="14"/>
    </row>
    <row r="60" spans="1:16" ht="6.45" customHeight="1" x14ac:dyDescent="0.3">
      <c r="A60" s="14"/>
      <c r="B60" s="14"/>
      <c r="C60" s="15"/>
      <c r="D60" s="14"/>
      <c r="E60" s="14"/>
      <c r="F60" s="14"/>
      <c r="G60" s="14"/>
      <c r="H60" s="14"/>
      <c r="I60" s="14"/>
      <c r="J60" s="14"/>
      <c r="K60" s="14"/>
      <c r="L60" s="14"/>
      <c r="M60" s="14"/>
    </row>
    <row r="61" spans="1:16" s="35" customFormat="1" ht="21" customHeight="1" x14ac:dyDescent="0.3">
      <c r="A61" s="40"/>
      <c r="B61" s="41" t="s">
        <v>53</v>
      </c>
      <c r="C61" s="3"/>
      <c r="D61" s="40"/>
      <c r="E61" s="40"/>
      <c r="F61" s="40"/>
      <c r="G61" s="40"/>
      <c r="H61" s="40"/>
      <c r="I61" s="40"/>
      <c r="J61" s="40"/>
      <c r="K61" s="40"/>
      <c r="L61" s="40"/>
      <c r="M61" s="40"/>
    </row>
    <row r="62" spans="1:16" x14ac:dyDescent="0.3">
      <c r="A62" s="2"/>
      <c r="B62" s="2"/>
      <c r="C62" s="3"/>
      <c r="D62" s="2"/>
      <c r="E62" s="2"/>
      <c r="F62" s="2"/>
      <c r="G62" s="4" t="s">
        <v>54</v>
      </c>
      <c r="H62" s="5">
        <f>SUM(G51:G59)+SUM(K50:K54)+SUM(K57:K59)</f>
        <v>0</v>
      </c>
      <c r="I62" s="2"/>
      <c r="J62" s="2"/>
      <c r="K62" s="2"/>
      <c r="L62" s="2"/>
      <c r="M62" s="2"/>
      <c r="P62" s="49"/>
    </row>
    <row r="63" spans="1:16" x14ac:dyDescent="0.3">
      <c r="A63" s="2"/>
      <c r="B63" s="2"/>
      <c r="C63" s="3"/>
      <c r="D63" s="2"/>
      <c r="E63" s="2"/>
      <c r="F63" s="2"/>
      <c r="G63" s="4" t="s">
        <v>29</v>
      </c>
      <c r="H63" s="5">
        <f>IF(ISBLANK(E7),0,(SUM($K$57:$K$59)-($K$7+($H$14+$K$13)*($K$7/$H$13)))-(SUM($K$57:$K$59)-($K$7+($H$14+$K$13)*($K$7/$H$13)))/1.2)</f>
        <v>0</v>
      </c>
      <c r="I63" s="2"/>
      <c r="J63" s="7" t="s">
        <v>55</v>
      </c>
      <c r="K63" s="58">
        <f>H62-H63</f>
        <v>0</v>
      </c>
      <c r="L63" s="58"/>
      <c r="M63" s="2"/>
      <c r="P63" s="49"/>
    </row>
    <row r="64" spans="1:16" ht="7.95" customHeight="1" x14ac:dyDescent="0.3">
      <c r="A64" s="2"/>
      <c r="B64" s="2"/>
      <c r="C64" s="3"/>
      <c r="D64" s="2"/>
      <c r="E64" s="2"/>
      <c r="F64" s="2"/>
      <c r="G64" s="4"/>
      <c r="H64" s="2"/>
      <c r="I64" s="2"/>
      <c r="J64" s="4"/>
      <c r="K64" s="2"/>
      <c r="L64" s="2"/>
      <c r="M64" s="2"/>
    </row>
    <row r="65" spans="1:13" x14ac:dyDescent="0.3">
      <c r="A65" s="2"/>
      <c r="B65" s="2"/>
      <c r="C65" s="3"/>
      <c r="D65" s="2"/>
      <c r="E65" s="2"/>
      <c r="F65" s="2"/>
      <c r="G65" s="4" t="s">
        <v>24</v>
      </c>
      <c r="H65" s="5">
        <f>H13+H14+K13+K18+H18+H19+H23+H24+K23+H28+H29+K28+K29+K33+H33+H34+H45+K45+SUM(H38:H41)+SUM(K38:K41)</f>
        <v>0</v>
      </c>
      <c r="I65" s="2"/>
      <c r="J65" s="7" t="s">
        <v>26</v>
      </c>
      <c r="K65" s="58">
        <f>H65-H66</f>
        <v>0</v>
      </c>
      <c r="L65" s="58"/>
      <c r="M65" s="2"/>
    </row>
    <row r="66" spans="1:13" x14ac:dyDescent="0.3">
      <c r="A66" s="2"/>
      <c r="B66" s="2"/>
      <c r="C66" s="3"/>
      <c r="D66" s="2"/>
      <c r="E66" s="2"/>
      <c r="F66" s="2"/>
      <c r="G66" s="4" t="s">
        <v>25</v>
      </c>
      <c r="H66" s="5">
        <f>IF(ISBLANK(E7),0,ROUND(((H18+K18+(H19*0.85))-(H18+K18+(H19*0.85))/1.2),-1))</f>
        <v>0</v>
      </c>
      <c r="I66" s="2"/>
      <c r="J66" s="2"/>
      <c r="K66" s="2"/>
      <c r="L66" s="2"/>
      <c r="M66" s="2"/>
    </row>
    <row r="67" spans="1:13" ht="9" customHeight="1" thickBot="1" x14ac:dyDescent="0.35">
      <c r="A67" s="2"/>
      <c r="B67" s="2"/>
      <c r="C67" s="3"/>
      <c r="D67" s="2"/>
      <c r="E67" s="2"/>
      <c r="F67" s="2"/>
      <c r="G67" s="4"/>
      <c r="H67" s="13"/>
      <c r="I67" s="2"/>
      <c r="J67" s="2"/>
      <c r="K67" s="2"/>
      <c r="L67" s="2"/>
      <c r="M67" s="2"/>
    </row>
    <row r="68" spans="1:13" x14ac:dyDescent="0.3">
      <c r="A68" s="2"/>
      <c r="B68" s="2"/>
      <c r="C68" s="3"/>
      <c r="D68" s="2"/>
      <c r="E68" s="2"/>
      <c r="F68" s="2"/>
      <c r="G68" s="2"/>
      <c r="H68" s="2"/>
      <c r="I68" s="36"/>
      <c r="J68" s="37" t="s">
        <v>31</v>
      </c>
      <c r="K68" s="59">
        <f>K63-K65</f>
        <v>0</v>
      </c>
      <c r="L68" s="60"/>
      <c r="M68" s="2"/>
    </row>
    <row r="69" spans="1:13" ht="15" thickBot="1" x14ac:dyDescent="0.35">
      <c r="A69" s="2"/>
      <c r="B69" s="2"/>
      <c r="C69" s="3"/>
      <c r="D69" s="2"/>
      <c r="E69" s="2"/>
      <c r="F69" s="2"/>
      <c r="G69" s="2"/>
      <c r="H69" s="2"/>
      <c r="I69" s="38"/>
      <c r="J69" s="39" t="s">
        <v>28</v>
      </c>
      <c r="K69" s="61" t="e">
        <f>K68/K65</f>
        <v>#DIV/0!</v>
      </c>
      <c r="L69" s="62"/>
      <c r="M69" s="2"/>
    </row>
    <row r="70" spans="1:13" x14ac:dyDescent="0.3">
      <c r="A70" s="2"/>
      <c r="B70" s="2"/>
      <c r="C70" s="3"/>
      <c r="D70" s="2"/>
      <c r="E70" s="2"/>
      <c r="F70" s="6"/>
      <c r="G70" s="6"/>
      <c r="H70" s="6"/>
      <c r="I70" s="6"/>
      <c r="J70" s="8" t="s">
        <v>27</v>
      </c>
      <c r="K70" s="9">
        <f>H23+H24+K23</f>
        <v>0</v>
      </c>
      <c r="L70" s="9"/>
      <c r="M70" s="2"/>
    </row>
    <row r="71" spans="1:13" ht="4.95" customHeight="1" x14ac:dyDescent="0.3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</row>
  </sheetData>
  <sheetProtection algorithmName="SHA-512" hashValue="5K/F1SiCWQQQE61s1ePwysA+f0tPmIMpr3Ff2jbn4rQHxTlHUcsOsMdmI+fXEWCnWJDLqATjcA6J9eDTIbNu9w==" saltValue="4L9GRS05qE7a0kd4SrwP8w==" spinCount="100000" sheet="1" objects="1" scenarios="1"/>
  <customSheetViews>
    <customSheetView guid="{06123B45-1004-4F88-BCCB-3FE1D416F2F4}" showGridLines="0" topLeftCell="A52">
      <selection activeCell="O13" sqref="O13"/>
      <pageMargins left="0.23622047244094491" right="0.23622047244094491" top="0.35433070866141736" bottom="0.35433070866141736" header="0.31496062992125984" footer="0.31496062992125984"/>
      <printOptions horizontalCentered="1" verticalCentered="1"/>
      <pageSetup paperSize="9" scale="87" orientation="portrait" r:id="rId1"/>
    </customSheetView>
  </customSheetViews>
  <mergeCells count="28">
    <mergeCell ref="K65:L65"/>
    <mergeCell ref="K68:L68"/>
    <mergeCell ref="K69:L69"/>
    <mergeCell ref="I59:J59"/>
    <mergeCell ref="H56:J56"/>
    <mergeCell ref="K63:L63"/>
    <mergeCell ref="E59:F59"/>
    <mergeCell ref="I50:J50"/>
    <mergeCell ref="I51:J51"/>
    <mergeCell ref="I52:J52"/>
    <mergeCell ref="I53:J53"/>
    <mergeCell ref="I54:J54"/>
    <mergeCell ref="I57:J57"/>
    <mergeCell ref="I58:J58"/>
    <mergeCell ref="E51:F51"/>
    <mergeCell ref="E52:F52"/>
    <mergeCell ref="E58:F58"/>
    <mergeCell ref="E57:F57"/>
    <mergeCell ref="D50:F50"/>
    <mergeCell ref="E53:F53"/>
    <mergeCell ref="E54:F54"/>
    <mergeCell ref="E55:F55"/>
    <mergeCell ref="E56:F56"/>
    <mergeCell ref="C4:K4"/>
    <mergeCell ref="C1:K1"/>
    <mergeCell ref="C2:K2"/>
    <mergeCell ref="C3:K3"/>
    <mergeCell ref="I8:K9"/>
  </mergeCells>
  <phoneticPr fontId="4" type="noConversion"/>
  <conditionalFormatting sqref="B17:B19 B20:L20">
    <cfRule type="expression" dxfId="18" priority="26">
      <formula>ISBLANK($E$7)</formula>
    </cfRule>
  </conditionalFormatting>
  <conditionalFormatting sqref="B22:L25">
    <cfRule type="expression" dxfId="17" priority="24">
      <formula>ISBLANK($E$8)</formula>
    </cfRule>
  </conditionalFormatting>
  <conditionalFormatting sqref="B32:L35">
    <cfRule type="expression" dxfId="16" priority="20">
      <formula>ISBLANK($E$9)</formula>
    </cfRule>
  </conditionalFormatting>
  <conditionalFormatting sqref="B37:L42">
    <cfRule type="expression" dxfId="15" priority="15">
      <formula>ISBLANK($E$10)</formula>
    </cfRule>
  </conditionalFormatting>
  <conditionalFormatting sqref="C17:L19">
    <cfRule type="expression" dxfId="14" priority="38">
      <formula>ISBLANK($E$7)</formula>
    </cfRule>
  </conditionalFormatting>
  <conditionalFormatting sqref="H18">
    <cfRule type="expression" priority="6" stopIfTrue="1">
      <formula>OR(ISNUMBER(E7),ISTEXT(E7))</formula>
    </cfRule>
  </conditionalFormatting>
  <conditionalFormatting sqref="H18:H19 K18">
    <cfRule type="expression" dxfId="13" priority="25">
      <formula>ISNUMBER(H18)</formula>
    </cfRule>
  </conditionalFormatting>
  <conditionalFormatting sqref="H19">
    <cfRule type="expression" priority="5" stopIfTrue="1">
      <formula>OR(ISNUMBER(E7),ISTEXT(E7))</formula>
    </cfRule>
  </conditionalFormatting>
  <conditionalFormatting sqref="H23:H24">
    <cfRule type="expression" dxfId="12" priority="22">
      <formula>ISNUMBER(H23)</formula>
    </cfRule>
  </conditionalFormatting>
  <conditionalFormatting sqref="H33:H34">
    <cfRule type="expression" dxfId="11" priority="17">
      <formula>ISNUMBER(H33)</formula>
    </cfRule>
  </conditionalFormatting>
  <conditionalFormatting sqref="H38:H41 K38:K41">
    <cfRule type="expression" priority="1" stopIfTrue="1">
      <formula>OR(ISNUMBER($E$10),ISTEXT($E$10))</formula>
    </cfRule>
  </conditionalFormatting>
  <conditionalFormatting sqref="H38:H41">
    <cfRule type="expression" dxfId="10" priority="10">
      <formula>ISNUMBER(H38)</formula>
    </cfRule>
  </conditionalFormatting>
  <conditionalFormatting sqref="H39:H41">
    <cfRule type="expression" dxfId="9" priority="13">
      <formula>ISNUMBER(H39)</formula>
    </cfRule>
  </conditionalFormatting>
  <conditionalFormatting sqref="I8 I10:L10">
    <cfRule type="expression" dxfId="8" priority="40">
      <formula>AND($K$7&lt;1,ISBLANK($E$7))</formula>
    </cfRule>
  </conditionalFormatting>
  <conditionalFormatting sqref="I7:K7">
    <cfRule type="expression" dxfId="7" priority="39">
      <formula>ISBLANK($E$7)</formula>
    </cfRule>
  </conditionalFormatting>
  <conditionalFormatting sqref="J70:K70">
    <cfRule type="expression" dxfId="6" priority="28">
      <formula>ISBLANK($E$8)</formula>
    </cfRule>
  </conditionalFormatting>
  <conditionalFormatting sqref="K7">
    <cfRule type="expression" dxfId="5" priority="7" stopIfTrue="1">
      <formula>OR(ISNUMBER(E7),ISTEXT(E7))</formula>
    </cfRule>
    <cfRule type="expression" dxfId="4" priority="27">
      <formula>ISNUMBER($K$7)</formula>
    </cfRule>
  </conditionalFormatting>
  <conditionalFormatting sqref="K18">
    <cfRule type="expression" priority="4" stopIfTrue="1">
      <formula>OR(ISNUMBER(E7),ISTEXT(E7))</formula>
    </cfRule>
  </conditionalFormatting>
  <conditionalFormatting sqref="K23 H23:H24">
    <cfRule type="expression" priority="3" stopIfTrue="1">
      <formula>OR(ISNUMBER($E$8),ISTEXT($E$8))</formula>
    </cfRule>
  </conditionalFormatting>
  <conditionalFormatting sqref="K23">
    <cfRule type="expression" dxfId="3" priority="21">
      <formula>ISNUMBER(K23)</formula>
    </cfRule>
  </conditionalFormatting>
  <conditionalFormatting sqref="K33 H33:H34">
    <cfRule type="expression" priority="2" stopIfTrue="1">
      <formula>OR(ISNUMBER($E$9),ISTEXT($E$9))</formula>
    </cfRule>
  </conditionalFormatting>
  <conditionalFormatting sqref="K33">
    <cfRule type="expression" dxfId="2" priority="16">
      <formula>ISNUMBER(K33)</formula>
    </cfRule>
  </conditionalFormatting>
  <conditionalFormatting sqref="K38:K41">
    <cfRule type="expression" dxfId="1" priority="9">
      <formula>ISNUMBER(K38)</formula>
    </cfRule>
  </conditionalFormatting>
  <conditionalFormatting sqref="K39:K41">
    <cfRule type="expression" dxfId="0" priority="11">
      <formula>ISNUMBER(K39)</formula>
    </cfRule>
  </conditionalFormatting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87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Flacher</dc:creator>
  <cp:lastModifiedBy>Patrick Flacher</cp:lastModifiedBy>
  <cp:lastPrinted>2024-02-09T13:22:33Z</cp:lastPrinted>
  <dcterms:created xsi:type="dcterms:W3CDTF">2022-01-20T18:08:38Z</dcterms:created>
  <dcterms:modified xsi:type="dcterms:W3CDTF">2025-04-29T09:48:16Z</dcterms:modified>
</cp:coreProperties>
</file>